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Учень\Desktop\"/>
    </mc:Choice>
  </mc:AlternateContent>
  <bookViews>
    <workbookView xWindow="0" yWindow="0" windowWidth="28800" windowHeight="12330" activeTab="1"/>
  </bookViews>
  <sheets>
    <sheet name="Зведена" sheetId="46" r:id="rId1"/>
    <sheet name="Укр.мова" sheetId="22" r:id="rId2"/>
    <sheet name="Укр.літ" sheetId="26" r:id="rId3"/>
    <sheet name="Зар.літ" sheetId="27" r:id="rId4"/>
    <sheet name="Англ.мова" sheetId="28" r:id="rId5"/>
    <sheet name="Нім.мова" sheetId="29" r:id="rId6"/>
    <sheet name="Алгебра" sheetId="30" r:id="rId7"/>
    <sheet name="Геометрія" sheetId="31" r:id="rId8"/>
    <sheet name="Фізика" sheetId="32" r:id="rId9"/>
    <sheet name="Астрономія" sheetId="44" r:id="rId10"/>
    <sheet name="Біологія" sheetId="33" r:id="rId11"/>
    <sheet name="Хімія" sheetId="34" r:id="rId12"/>
    <sheet name="Географія" sheetId="35" r:id="rId13"/>
    <sheet name="Історія України" sheetId="36" r:id="rId14"/>
    <sheet name="Всесвітня історія" sheetId="37" r:id="rId15"/>
    <sheet name="Право та ГО" sheetId="38" r:id="rId16"/>
    <sheet name="Основи здор" sheetId="39" r:id="rId17"/>
    <sheet name="Мистецтво" sheetId="43" r:id="rId18"/>
    <sheet name="Інформатика" sheetId="40" r:id="rId19"/>
    <sheet name="Трудове" sheetId="41" r:id="rId20"/>
    <sheet name="Фізична кул" sheetId="42" r:id="rId21"/>
    <sheet name="Захист Укр" sheetId="45" r:id="rId22"/>
    <sheet name="Аркуш1" sheetId="47" r:id="rId23"/>
    <sheet name="Лист1" sheetId="25" r:id="rId24"/>
  </sheets>
  <calcPr calcId="162913"/>
</workbook>
</file>

<file path=xl/calcChain.xml><?xml version="1.0" encoding="utf-8"?>
<calcChain xmlns="http://schemas.openxmlformats.org/spreadsheetml/2006/main">
  <c r="D10" i="45" l="1"/>
  <c r="F10" i="45"/>
  <c r="H10" i="45"/>
  <c r="K10" i="45"/>
  <c r="J10" i="45"/>
  <c r="D19" i="42"/>
  <c r="F19" i="42"/>
  <c r="H19" i="42"/>
  <c r="K19" i="42"/>
  <c r="J19" i="42"/>
  <c r="D18" i="42"/>
  <c r="F18" i="42"/>
  <c r="H18" i="42"/>
  <c r="K18" i="42"/>
  <c r="J18" i="42"/>
  <c r="D17" i="42"/>
  <c r="F17" i="42"/>
  <c r="H17" i="42"/>
  <c r="K17" i="42"/>
  <c r="J17" i="42"/>
  <c r="D19" i="41" l="1"/>
  <c r="F19" i="41"/>
  <c r="H19" i="41"/>
  <c r="J19" i="41"/>
  <c r="K19" i="41" s="1"/>
  <c r="D18" i="41"/>
  <c r="F18" i="41"/>
  <c r="H18" i="41"/>
  <c r="K18" i="41"/>
  <c r="J18" i="41"/>
  <c r="D17" i="41"/>
  <c r="F17" i="41"/>
  <c r="H17" i="41"/>
  <c r="K17" i="41" s="1"/>
  <c r="J17" i="41"/>
  <c r="D19" i="40"/>
  <c r="F19" i="40"/>
  <c r="H19" i="40"/>
  <c r="K19" i="40"/>
  <c r="J19" i="40"/>
  <c r="D18" i="40"/>
  <c r="F18" i="40"/>
  <c r="H18" i="40"/>
  <c r="K18" i="40"/>
  <c r="J18" i="40"/>
  <c r="D17" i="40"/>
  <c r="F17" i="40"/>
  <c r="H17" i="40"/>
  <c r="K17" i="40"/>
  <c r="J17" i="40"/>
  <c r="F12" i="43"/>
  <c r="H12" i="43"/>
  <c r="K12" i="43"/>
  <c r="J12" i="43"/>
  <c r="D11" i="43"/>
  <c r="F11" i="43"/>
  <c r="H11" i="43"/>
  <c r="K11" i="43"/>
  <c r="J11" i="43"/>
  <c r="D12" i="39"/>
  <c r="H12" i="39"/>
  <c r="K12" i="39"/>
  <c r="J12" i="39"/>
  <c r="D11" i="39"/>
  <c r="F11" i="39"/>
  <c r="H11" i="39"/>
  <c r="K11" i="39"/>
  <c r="J11" i="39"/>
  <c r="D11" i="38"/>
  <c r="F11" i="38"/>
  <c r="H11" i="38"/>
  <c r="K11" i="38"/>
  <c r="J11" i="38"/>
  <c r="D19" i="37"/>
  <c r="F19" i="37"/>
  <c r="H19" i="37"/>
  <c r="K19" i="37"/>
  <c r="J19" i="37"/>
  <c r="D18" i="37"/>
  <c r="F18" i="37"/>
  <c r="H18" i="37"/>
  <c r="K18" i="37"/>
  <c r="J18" i="37"/>
  <c r="D17" i="37"/>
  <c r="F17" i="37"/>
  <c r="H17" i="37"/>
  <c r="K17" i="37"/>
  <c r="J17" i="37"/>
  <c r="D19" i="36"/>
  <c r="F19" i="36"/>
  <c r="H19" i="36"/>
  <c r="K19" i="36"/>
  <c r="J19" i="36"/>
  <c r="D18" i="36"/>
  <c r="F18" i="36"/>
  <c r="H18" i="36"/>
  <c r="K18" i="36"/>
  <c r="J18" i="36"/>
  <c r="D17" i="36"/>
  <c r="F17" i="36"/>
  <c r="H17" i="36"/>
  <c r="K17" i="36"/>
  <c r="J17" i="36"/>
  <c r="D19" i="35"/>
  <c r="F19" i="35"/>
  <c r="H19" i="35"/>
  <c r="K19" i="35"/>
  <c r="J19" i="35"/>
  <c r="D18" i="35"/>
  <c r="F18" i="35"/>
  <c r="H18" i="35"/>
  <c r="K18" i="35"/>
  <c r="J18" i="35"/>
  <c r="D17" i="35"/>
  <c r="F17" i="35"/>
  <c r="H17" i="35"/>
  <c r="K17" i="35"/>
  <c r="J17" i="35"/>
  <c r="D19" i="34"/>
  <c r="F19" i="34"/>
  <c r="H19" i="34"/>
  <c r="K19" i="34"/>
  <c r="J19" i="34"/>
  <c r="D18" i="34"/>
  <c r="F18" i="34"/>
  <c r="H18" i="34"/>
  <c r="K18" i="34"/>
  <c r="J18" i="34"/>
  <c r="D17" i="34"/>
  <c r="F17" i="34"/>
  <c r="H17" i="34"/>
  <c r="K17" i="34"/>
  <c r="J17" i="34"/>
  <c r="H18" i="33"/>
  <c r="D17" i="33"/>
  <c r="H17" i="33"/>
  <c r="D19" i="32"/>
  <c r="F19" i="32"/>
  <c r="H19" i="32"/>
  <c r="K19" i="32"/>
  <c r="J19" i="32"/>
  <c r="D18" i="32"/>
  <c r="F18" i="32"/>
  <c r="H18" i="32"/>
  <c r="K18" i="32"/>
  <c r="J18" i="32"/>
  <c r="D17" i="32"/>
  <c r="F17" i="32"/>
  <c r="H17" i="32"/>
  <c r="K17" i="32"/>
  <c r="J17" i="32"/>
  <c r="D19" i="31"/>
  <c r="F19" i="31"/>
  <c r="H19" i="31"/>
  <c r="K19" i="31"/>
  <c r="J19" i="31"/>
  <c r="D18" i="31"/>
  <c r="F18" i="31"/>
  <c r="H18" i="31"/>
  <c r="K18" i="31"/>
  <c r="J18" i="31"/>
  <c r="F17" i="31"/>
  <c r="H17" i="31"/>
  <c r="K17" i="31"/>
  <c r="J17" i="31"/>
  <c r="D17" i="31"/>
  <c r="D19" i="30"/>
  <c r="F19" i="30"/>
  <c r="H19" i="30"/>
  <c r="K19" i="30"/>
  <c r="J19" i="30"/>
  <c r="D18" i="30"/>
  <c r="F18" i="30"/>
  <c r="H18" i="30"/>
  <c r="K18" i="30"/>
  <c r="J18" i="30"/>
  <c r="D17" i="30"/>
  <c r="F17" i="30"/>
  <c r="H17" i="30"/>
  <c r="K17" i="30"/>
  <c r="J17" i="30"/>
  <c r="D13" i="29"/>
  <c r="F13" i="29"/>
  <c r="H13" i="29"/>
  <c r="K13" i="29"/>
  <c r="J13" i="29"/>
  <c r="D12" i="29"/>
  <c r="F12" i="29"/>
  <c r="H12" i="29"/>
  <c r="K12" i="29"/>
  <c r="J12" i="29"/>
  <c r="D17" i="28"/>
  <c r="F17" i="28"/>
  <c r="H17" i="28"/>
  <c r="K17" i="28"/>
  <c r="J17" i="28"/>
  <c r="D13" i="28"/>
  <c r="F13" i="28"/>
  <c r="H13" i="28"/>
  <c r="K13" i="28"/>
  <c r="J13" i="28"/>
  <c r="D17" i="27"/>
  <c r="F17" i="27"/>
  <c r="H17" i="27"/>
  <c r="K17" i="27"/>
  <c r="J17" i="27"/>
  <c r="D13" i="27"/>
  <c r="F13" i="27"/>
  <c r="H13" i="27"/>
  <c r="K13" i="27"/>
  <c r="J13" i="27"/>
  <c r="F13" i="22" l="1"/>
  <c r="H13" i="22"/>
  <c r="K13" i="22" s="1"/>
  <c r="J13" i="22"/>
  <c r="D13" i="22"/>
  <c r="F13" i="26"/>
  <c r="H13" i="26"/>
  <c r="K13" i="26"/>
  <c r="J13" i="26"/>
  <c r="D13" i="26"/>
  <c r="F17" i="26"/>
  <c r="H17" i="26"/>
  <c r="K17" i="26"/>
  <c r="J17" i="26"/>
  <c r="D17" i="26"/>
  <c r="D17" i="22"/>
  <c r="F17" i="22"/>
  <c r="H17" i="22"/>
  <c r="K17" i="22"/>
  <c r="J17" i="22"/>
  <c r="J6" i="35"/>
  <c r="J7" i="35"/>
  <c r="J8" i="35"/>
  <c r="J9" i="35"/>
  <c r="J10" i="35"/>
  <c r="J11" i="35"/>
  <c r="J12" i="35"/>
  <c r="J13" i="35"/>
  <c r="J14" i="35"/>
  <c r="J15" i="35"/>
  <c r="J16" i="35"/>
  <c r="J20" i="35"/>
  <c r="J6" i="30"/>
  <c r="J7" i="30"/>
  <c r="J8" i="30"/>
  <c r="J9" i="30"/>
  <c r="J10" i="30"/>
  <c r="J11" i="30"/>
  <c r="J12" i="30"/>
  <c r="J13" i="30"/>
  <c r="J14" i="30"/>
  <c r="J15" i="30"/>
  <c r="J16" i="30"/>
  <c r="J20" i="30"/>
  <c r="I12" i="45"/>
  <c r="G12" i="45"/>
  <c r="E12" i="45"/>
  <c r="C12" i="45"/>
  <c r="B12" i="45"/>
  <c r="F12" i="45" s="1"/>
  <c r="J11" i="45"/>
  <c r="H11" i="45"/>
  <c r="K11" i="45" s="1"/>
  <c r="F11" i="45"/>
  <c r="D11" i="45"/>
  <c r="J9" i="45"/>
  <c r="H9" i="45"/>
  <c r="F9" i="45"/>
  <c r="D9" i="45"/>
  <c r="J8" i="45"/>
  <c r="H8" i="45"/>
  <c r="K8" i="45"/>
  <c r="F8" i="45"/>
  <c r="D8" i="45"/>
  <c r="J7" i="45"/>
  <c r="H7" i="45"/>
  <c r="K7" i="45" s="1"/>
  <c r="F7" i="45"/>
  <c r="D7" i="45"/>
  <c r="J6" i="45"/>
  <c r="H6" i="45"/>
  <c r="K6" i="45" s="1"/>
  <c r="F6" i="45"/>
  <c r="D6" i="45"/>
  <c r="J5" i="45"/>
  <c r="H5" i="45"/>
  <c r="K5" i="45" s="1"/>
  <c r="F5" i="45"/>
  <c r="D5" i="45"/>
  <c r="F5" i="43"/>
  <c r="H6" i="34"/>
  <c r="H7" i="34"/>
  <c r="H8" i="34"/>
  <c r="H9" i="34"/>
  <c r="H10" i="34"/>
  <c r="H11" i="34"/>
  <c r="H12" i="34"/>
  <c r="H13" i="34"/>
  <c r="H14" i="34"/>
  <c r="H15" i="34"/>
  <c r="H16" i="34"/>
  <c r="K16" i="34" s="1"/>
  <c r="H20" i="34"/>
  <c r="H6" i="30"/>
  <c r="K6" i="30" s="1"/>
  <c r="H7" i="30"/>
  <c r="K7" i="30" s="1"/>
  <c r="H8" i="30"/>
  <c r="H9" i="30"/>
  <c r="K9" i="30" s="1"/>
  <c r="H10" i="30"/>
  <c r="H11" i="30"/>
  <c r="K11" i="30"/>
  <c r="H12" i="30"/>
  <c r="H13" i="30"/>
  <c r="K13" i="30" s="1"/>
  <c r="H14" i="30"/>
  <c r="H15" i="30"/>
  <c r="H16" i="30"/>
  <c r="H20" i="30"/>
  <c r="K20" i="30" s="1"/>
  <c r="I8" i="44"/>
  <c r="G8" i="44"/>
  <c r="H8" i="44"/>
  <c r="E8" i="44"/>
  <c r="C8" i="44"/>
  <c r="B8" i="44"/>
  <c r="J7" i="44"/>
  <c r="H7" i="44"/>
  <c r="K7" i="44"/>
  <c r="F7" i="44"/>
  <c r="D7" i="44"/>
  <c r="J6" i="44"/>
  <c r="H6" i="44"/>
  <c r="K6" i="44" s="1"/>
  <c r="F6" i="44"/>
  <c r="D6" i="44"/>
  <c r="J5" i="44"/>
  <c r="H5" i="44"/>
  <c r="K5" i="44"/>
  <c r="F5" i="44"/>
  <c r="D5" i="44"/>
  <c r="I14" i="43"/>
  <c r="G14" i="43"/>
  <c r="E14" i="43"/>
  <c r="C14" i="43"/>
  <c r="B14" i="43"/>
  <c r="D14" i="43" s="1"/>
  <c r="J13" i="43"/>
  <c r="H13" i="43"/>
  <c r="K13" i="43" s="1"/>
  <c r="F13" i="43"/>
  <c r="D13" i="43"/>
  <c r="J10" i="43"/>
  <c r="H10" i="43"/>
  <c r="K10" i="43"/>
  <c r="F10" i="43"/>
  <c r="D10" i="43"/>
  <c r="J9" i="43"/>
  <c r="H9" i="43"/>
  <c r="K9" i="43" s="1"/>
  <c r="F9" i="43"/>
  <c r="D9" i="43"/>
  <c r="J8" i="43"/>
  <c r="H8" i="43"/>
  <c r="F8" i="43"/>
  <c r="D8" i="43"/>
  <c r="J7" i="43"/>
  <c r="H7" i="43"/>
  <c r="F7" i="43"/>
  <c r="D7" i="43"/>
  <c r="J6" i="43"/>
  <c r="H6" i="43"/>
  <c r="F6" i="43"/>
  <c r="D6" i="43"/>
  <c r="J5" i="43"/>
  <c r="H5" i="43"/>
  <c r="D5" i="43"/>
  <c r="I21" i="42"/>
  <c r="G21" i="42"/>
  <c r="E21" i="42"/>
  <c r="C21" i="42"/>
  <c r="B21" i="42"/>
  <c r="J20" i="42"/>
  <c r="H20" i="42"/>
  <c r="K20" i="42" s="1"/>
  <c r="F20" i="42"/>
  <c r="D20" i="42"/>
  <c r="J16" i="42"/>
  <c r="H16" i="42"/>
  <c r="F16" i="42"/>
  <c r="D16" i="42"/>
  <c r="J15" i="42"/>
  <c r="H15" i="42"/>
  <c r="K15" i="42"/>
  <c r="F15" i="42"/>
  <c r="D15" i="42"/>
  <c r="J14" i="42"/>
  <c r="H14" i="42"/>
  <c r="K14" i="42" s="1"/>
  <c r="F14" i="42"/>
  <c r="D14" i="42"/>
  <c r="J13" i="42"/>
  <c r="H13" i="42"/>
  <c r="K13" i="42"/>
  <c r="F13" i="42"/>
  <c r="D13" i="42"/>
  <c r="J12" i="42"/>
  <c r="H12" i="42"/>
  <c r="K12" i="42" s="1"/>
  <c r="F12" i="42"/>
  <c r="D12" i="42"/>
  <c r="J11" i="42"/>
  <c r="H11" i="42"/>
  <c r="K11" i="42" s="1"/>
  <c r="F11" i="42"/>
  <c r="D11" i="42"/>
  <c r="J10" i="42"/>
  <c r="H10" i="42"/>
  <c r="F10" i="42"/>
  <c r="D10" i="42"/>
  <c r="J9" i="42"/>
  <c r="H9" i="42"/>
  <c r="K9" i="42" s="1"/>
  <c r="F9" i="42"/>
  <c r="D9" i="42"/>
  <c r="J8" i="42"/>
  <c r="H8" i="42"/>
  <c r="F8" i="42"/>
  <c r="D8" i="42"/>
  <c r="J7" i="42"/>
  <c r="H7" i="42"/>
  <c r="K7" i="42" s="1"/>
  <c r="F7" i="42"/>
  <c r="D7" i="42"/>
  <c r="J6" i="42"/>
  <c r="H6" i="42"/>
  <c r="K6" i="42" s="1"/>
  <c r="F6" i="42"/>
  <c r="D6" i="42"/>
  <c r="J5" i="42"/>
  <c r="H5" i="42"/>
  <c r="F5" i="42"/>
  <c r="D5" i="42"/>
  <c r="I20" i="41"/>
  <c r="G20" i="41"/>
  <c r="E20" i="41"/>
  <c r="C20" i="41"/>
  <c r="B20" i="41"/>
  <c r="J16" i="41"/>
  <c r="H16" i="41"/>
  <c r="F16" i="41"/>
  <c r="D16" i="41"/>
  <c r="J15" i="41"/>
  <c r="H15" i="41"/>
  <c r="F15" i="41"/>
  <c r="D15" i="41"/>
  <c r="J14" i="41"/>
  <c r="H14" i="41"/>
  <c r="F14" i="41"/>
  <c r="D14" i="41"/>
  <c r="J13" i="41"/>
  <c r="H13" i="41"/>
  <c r="K13" i="41" s="1"/>
  <c r="F13" i="41"/>
  <c r="D13" i="41"/>
  <c r="J12" i="41"/>
  <c r="H12" i="41"/>
  <c r="K12" i="41" s="1"/>
  <c r="F12" i="41"/>
  <c r="D12" i="41"/>
  <c r="J11" i="41"/>
  <c r="H11" i="41"/>
  <c r="F11" i="41"/>
  <c r="D11" i="41"/>
  <c r="J10" i="41"/>
  <c r="H10" i="41"/>
  <c r="F10" i="41"/>
  <c r="D10" i="41"/>
  <c r="J9" i="41"/>
  <c r="H9" i="41"/>
  <c r="K9" i="41"/>
  <c r="F9" i="41"/>
  <c r="D9" i="41"/>
  <c r="J8" i="41"/>
  <c r="H8" i="41"/>
  <c r="K8" i="41" s="1"/>
  <c r="F8" i="41"/>
  <c r="D8" i="41"/>
  <c r="J7" i="41"/>
  <c r="H7" i="41"/>
  <c r="F7" i="41"/>
  <c r="D7" i="41"/>
  <c r="J6" i="41"/>
  <c r="H6" i="41"/>
  <c r="F6" i="41"/>
  <c r="D6" i="41"/>
  <c r="J5" i="41"/>
  <c r="H5" i="41"/>
  <c r="K5" i="41" s="1"/>
  <c r="F5" i="41"/>
  <c r="D5" i="41"/>
  <c r="I21" i="40"/>
  <c r="G21" i="40"/>
  <c r="E21" i="40"/>
  <c r="C21" i="40"/>
  <c r="B21" i="40"/>
  <c r="J21" i="40" s="1"/>
  <c r="J20" i="40"/>
  <c r="H20" i="40"/>
  <c r="F20" i="40"/>
  <c r="D20" i="40"/>
  <c r="J16" i="40"/>
  <c r="H16" i="40"/>
  <c r="F16" i="40"/>
  <c r="D16" i="40"/>
  <c r="J15" i="40"/>
  <c r="H15" i="40"/>
  <c r="K15" i="40"/>
  <c r="F15" i="40"/>
  <c r="D15" i="40"/>
  <c r="J14" i="40"/>
  <c r="H14" i="40"/>
  <c r="K14" i="40" s="1"/>
  <c r="F14" i="40"/>
  <c r="D14" i="40"/>
  <c r="J13" i="40"/>
  <c r="H13" i="40"/>
  <c r="K13" i="40"/>
  <c r="F13" i="40"/>
  <c r="D13" i="40"/>
  <c r="J12" i="40"/>
  <c r="H12" i="40"/>
  <c r="K12" i="40" s="1"/>
  <c r="F12" i="40"/>
  <c r="D12" i="40"/>
  <c r="J11" i="40"/>
  <c r="H11" i="40"/>
  <c r="K11" i="40"/>
  <c r="F11" i="40"/>
  <c r="D11" i="40"/>
  <c r="J10" i="40"/>
  <c r="H10" i="40"/>
  <c r="F10" i="40"/>
  <c r="D10" i="40"/>
  <c r="J9" i="40"/>
  <c r="H9" i="40"/>
  <c r="F9" i="40"/>
  <c r="D9" i="40"/>
  <c r="J8" i="40"/>
  <c r="H8" i="40"/>
  <c r="K8" i="40" s="1"/>
  <c r="F8" i="40"/>
  <c r="D8" i="40"/>
  <c r="J7" i="40"/>
  <c r="H7" i="40"/>
  <c r="K7" i="40"/>
  <c r="F7" i="40"/>
  <c r="D7" i="40"/>
  <c r="J6" i="40"/>
  <c r="H6" i="40"/>
  <c r="K6" i="40"/>
  <c r="F6" i="40"/>
  <c r="D6" i="40"/>
  <c r="J5" i="40"/>
  <c r="H5" i="40"/>
  <c r="F5" i="40"/>
  <c r="D5" i="40"/>
  <c r="I14" i="39"/>
  <c r="G14" i="39"/>
  <c r="E14" i="39"/>
  <c r="C14" i="39"/>
  <c r="B14" i="39"/>
  <c r="J14" i="39" s="1"/>
  <c r="J13" i="39"/>
  <c r="H13" i="39"/>
  <c r="F13" i="39"/>
  <c r="D13" i="39"/>
  <c r="J10" i="39"/>
  <c r="H10" i="39"/>
  <c r="F10" i="39"/>
  <c r="D10" i="39"/>
  <c r="J9" i="39"/>
  <c r="H9" i="39"/>
  <c r="K9" i="39" s="1"/>
  <c r="F9" i="39"/>
  <c r="D9" i="39"/>
  <c r="J8" i="39"/>
  <c r="H8" i="39"/>
  <c r="K8" i="39"/>
  <c r="F8" i="39"/>
  <c r="D8" i="39"/>
  <c r="J7" i="39"/>
  <c r="H7" i="39"/>
  <c r="K7" i="39" s="1"/>
  <c r="F7" i="39"/>
  <c r="D7" i="39"/>
  <c r="J6" i="39"/>
  <c r="H6" i="39"/>
  <c r="F6" i="39"/>
  <c r="D6" i="39"/>
  <c r="J5" i="39"/>
  <c r="H5" i="39"/>
  <c r="F5" i="39"/>
  <c r="D5" i="39"/>
  <c r="I13" i="38"/>
  <c r="G13" i="38"/>
  <c r="E13" i="38"/>
  <c r="C13" i="38"/>
  <c r="B13" i="38"/>
  <c r="F13" i="38" s="1"/>
  <c r="J12" i="38"/>
  <c r="H12" i="38"/>
  <c r="F12" i="38"/>
  <c r="D12" i="38"/>
  <c r="J10" i="38"/>
  <c r="H10" i="38"/>
  <c r="K10" i="38" s="1"/>
  <c r="F10" i="38"/>
  <c r="D10" i="38"/>
  <c r="J9" i="38"/>
  <c r="H9" i="38"/>
  <c r="K9" i="38"/>
  <c r="F9" i="38"/>
  <c r="D9" i="38"/>
  <c r="J7" i="38"/>
  <c r="H7" i="38"/>
  <c r="K7" i="38" s="1"/>
  <c r="F7" i="38"/>
  <c r="D7" i="38"/>
  <c r="J6" i="38"/>
  <c r="H6" i="38"/>
  <c r="K6" i="38" s="1"/>
  <c r="F6" i="38"/>
  <c r="D6" i="38"/>
  <c r="J5" i="38"/>
  <c r="K5" i="38" s="1"/>
  <c r="H5" i="38"/>
  <c r="F5" i="38"/>
  <c r="D5" i="38"/>
  <c r="I21" i="37"/>
  <c r="G21" i="37"/>
  <c r="E21" i="37"/>
  <c r="C21" i="37"/>
  <c r="B21" i="37"/>
  <c r="J20" i="37"/>
  <c r="H20" i="37"/>
  <c r="K20" i="37"/>
  <c r="F20" i="37"/>
  <c r="D20" i="37"/>
  <c r="J16" i="37"/>
  <c r="H16" i="37"/>
  <c r="K16" i="37" s="1"/>
  <c r="F16" i="37"/>
  <c r="D16" i="37"/>
  <c r="J15" i="37"/>
  <c r="H15" i="37"/>
  <c r="K15" i="37" s="1"/>
  <c r="F15" i="37"/>
  <c r="D15" i="37"/>
  <c r="J14" i="37"/>
  <c r="H14" i="37"/>
  <c r="K14" i="37" s="1"/>
  <c r="F14" i="37"/>
  <c r="D14" i="37"/>
  <c r="J13" i="37"/>
  <c r="H13" i="37"/>
  <c r="F13" i="37"/>
  <c r="D13" i="37"/>
  <c r="J12" i="37"/>
  <c r="H12" i="37"/>
  <c r="K12" i="37"/>
  <c r="F12" i="37"/>
  <c r="D12" i="37"/>
  <c r="J11" i="37"/>
  <c r="H11" i="37"/>
  <c r="K11" i="37" s="1"/>
  <c r="F11" i="37"/>
  <c r="D11" i="37"/>
  <c r="J10" i="37"/>
  <c r="H10" i="37"/>
  <c r="K10" i="37"/>
  <c r="F10" i="37"/>
  <c r="D10" i="37"/>
  <c r="J9" i="37"/>
  <c r="H9" i="37"/>
  <c r="F9" i="37"/>
  <c r="D9" i="37"/>
  <c r="J8" i="37"/>
  <c r="H8" i="37"/>
  <c r="K8" i="37"/>
  <c r="F8" i="37"/>
  <c r="D8" i="37"/>
  <c r="J7" i="37"/>
  <c r="H7" i="37"/>
  <c r="K7" i="37" s="1"/>
  <c r="F7" i="37"/>
  <c r="D7" i="37"/>
  <c r="J6" i="37"/>
  <c r="H6" i="37"/>
  <c r="K6" i="37"/>
  <c r="F6" i="37"/>
  <c r="D6" i="37"/>
  <c r="J5" i="37"/>
  <c r="H5" i="37"/>
  <c r="K5" i="37" s="1"/>
  <c r="F5" i="37"/>
  <c r="D5" i="37"/>
  <c r="I21" i="36"/>
  <c r="G21" i="36"/>
  <c r="E21" i="36"/>
  <c r="C21" i="36"/>
  <c r="B21" i="36"/>
  <c r="J21" i="36" s="1"/>
  <c r="J20" i="36"/>
  <c r="H20" i="36"/>
  <c r="K20" i="36" s="1"/>
  <c r="F20" i="36"/>
  <c r="D20" i="36"/>
  <c r="J16" i="36"/>
  <c r="H16" i="36"/>
  <c r="F16" i="36"/>
  <c r="D16" i="36"/>
  <c r="J15" i="36"/>
  <c r="H15" i="36"/>
  <c r="F15" i="36"/>
  <c r="D15" i="36"/>
  <c r="J14" i="36"/>
  <c r="H14" i="36"/>
  <c r="K14" i="36"/>
  <c r="F14" i="36"/>
  <c r="D14" i="36"/>
  <c r="J13" i="36"/>
  <c r="H13" i="36"/>
  <c r="F13" i="36"/>
  <c r="D13" i="36"/>
  <c r="J12" i="36"/>
  <c r="H12" i="36"/>
  <c r="K12" i="36"/>
  <c r="F12" i="36"/>
  <c r="D12" i="36"/>
  <c r="J11" i="36"/>
  <c r="H11" i="36"/>
  <c r="K11" i="36" s="1"/>
  <c r="F11" i="36"/>
  <c r="D11" i="36"/>
  <c r="J10" i="36"/>
  <c r="H10" i="36"/>
  <c r="K10" i="36" s="1"/>
  <c r="F10" i="36"/>
  <c r="D10" i="36"/>
  <c r="J9" i="36"/>
  <c r="H9" i="36"/>
  <c r="K9" i="36" s="1"/>
  <c r="F9" i="36"/>
  <c r="D9" i="36"/>
  <c r="J8" i="36"/>
  <c r="H8" i="36"/>
  <c r="K8" i="36" s="1"/>
  <c r="F8" i="36"/>
  <c r="D8" i="36"/>
  <c r="J7" i="36"/>
  <c r="H7" i="36"/>
  <c r="K7" i="36" s="1"/>
  <c r="F7" i="36"/>
  <c r="D7" i="36"/>
  <c r="J6" i="36"/>
  <c r="H6" i="36"/>
  <c r="K6" i="36"/>
  <c r="F6" i="36"/>
  <c r="D6" i="36"/>
  <c r="J5" i="36"/>
  <c r="H5" i="36"/>
  <c r="K5" i="36" s="1"/>
  <c r="F5" i="36"/>
  <c r="D5" i="36"/>
  <c r="I21" i="35"/>
  <c r="G21" i="35"/>
  <c r="E21" i="35"/>
  <c r="C21" i="35"/>
  <c r="B21" i="35"/>
  <c r="J21" i="35" s="1"/>
  <c r="H20" i="35"/>
  <c r="K20" i="35" s="1"/>
  <c r="F20" i="35"/>
  <c r="D20" i="35"/>
  <c r="H16" i="35"/>
  <c r="K16" i="35" s="1"/>
  <c r="F16" i="35"/>
  <c r="D16" i="35"/>
  <c r="H15" i="35"/>
  <c r="K15" i="35" s="1"/>
  <c r="F15" i="35"/>
  <c r="D15" i="35"/>
  <c r="H14" i="35"/>
  <c r="F14" i="35"/>
  <c r="D14" i="35"/>
  <c r="H13" i="35"/>
  <c r="K13" i="35" s="1"/>
  <c r="F13" i="35"/>
  <c r="D13" i="35"/>
  <c r="H12" i="35"/>
  <c r="F12" i="35"/>
  <c r="D12" i="35"/>
  <c r="H11" i="35"/>
  <c r="K11" i="35" s="1"/>
  <c r="F11" i="35"/>
  <c r="D11" i="35"/>
  <c r="H10" i="35"/>
  <c r="K10" i="35" s="1"/>
  <c r="F10" i="35"/>
  <c r="D10" i="35"/>
  <c r="H9" i="35"/>
  <c r="K9" i="35" s="1"/>
  <c r="F9" i="35"/>
  <c r="D9" i="35"/>
  <c r="H8" i="35"/>
  <c r="K8" i="35" s="1"/>
  <c r="F8" i="35"/>
  <c r="D8" i="35"/>
  <c r="K7" i="35"/>
  <c r="F7" i="35"/>
  <c r="D7" i="35"/>
  <c r="H6" i="35"/>
  <c r="F6" i="35"/>
  <c r="D6" i="35"/>
  <c r="J5" i="35"/>
  <c r="H5" i="35"/>
  <c r="K5" i="35" s="1"/>
  <c r="F5" i="35"/>
  <c r="D5" i="35"/>
  <c r="I21" i="34"/>
  <c r="G21" i="34"/>
  <c r="E21" i="34"/>
  <c r="C21" i="34"/>
  <c r="B21" i="34"/>
  <c r="J21" i="34" s="1"/>
  <c r="J20" i="34"/>
  <c r="F20" i="34"/>
  <c r="D20" i="34"/>
  <c r="J16" i="34"/>
  <c r="F16" i="34"/>
  <c r="D16" i="34"/>
  <c r="J15" i="34"/>
  <c r="F15" i="34"/>
  <c r="D15" i="34"/>
  <c r="J14" i="34"/>
  <c r="K14" i="34"/>
  <c r="F14" i="34"/>
  <c r="D14" i="34"/>
  <c r="J13" i="34"/>
  <c r="F13" i="34"/>
  <c r="D13" i="34"/>
  <c r="J12" i="34"/>
  <c r="F12" i="34"/>
  <c r="D12" i="34"/>
  <c r="J11" i="34"/>
  <c r="K11" i="34" s="1"/>
  <c r="F11" i="34"/>
  <c r="D11" i="34"/>
  <c r="J10" i="34"/>
  <c r="F10" i="34"/>
  <c r="D10" i="34"/>
  <c r="J9" i="34"/>
  <c r="F9" i="34"/>
  <c r="D9" i="34"/>
  <c r="J8" i="34"/>
  <c r="K8" i="34" s="1"/>
  <c r="F8" i="34"/>
  <c r="D8" i="34"/>
  <c r="J7" i="34"/>
  <c r="F7" i="34"/>
  <c r="D7" i="34"/>
  <c r="J6" i="34"/>
  <c r="K6" i="34"/>
  <c r="F6" i="34"/>
  <c r="D6" i="34"/>
  <c r="J5" i="34"/>
  <c r="H5" i="34"/>
  <c r="K5" i="34"/>
  <c r="F5" i="34"/>
  <c r="D5" i="34"/>
  <c r="I21" i="33"/>
  <c r="G21" i="33"/>
  <c r="E21" i="33"/>
  <c r="C21" i="33"/>
  <c r="B21" i="33"/>
  <c r="F21" i="33" s="1"/>
  <c r="J20" i="33"/>
  <c r="H20" i="33"/>
  <c r="K20" i="33"/>
  <c r="F20" i="33"/>
  <c r="D20" i="33"/>
  <c r="J16" i="33"/>
  <c r="H16" i="33"/>
  <c r="K16" i="33" s="1"/>
  <c r="F16" i="33"/>
  <c r="D16" i="33"/>
  <c r="J15" i="33"/>
  <c r="H15" i="33"/>
  <c r="F15" i="33"/>
  <c r="D15" i="33"/>
  <c r="J14" i="33"/>
  <c r="H14" i="33"/>
  <c r="K14" i="33" s="1"/>
  <c r="F14" i="33"/>
  <c r="D14" i="33"/>
  <c r="J13" i="33"/>
  <c r="H13" i="33"/>
  <c r="K13" i="33" s="1"/>
  <c r="F13" i="33"/>
  <c r="D13" i="33"/>
  <c r="J12" i="33"/>
  <c r="H12" i="33"/>
  <c r="K12" i="33" s="1"/>
  <c r="F12" i="33"/>
  <c r="D12" i="33"/>
  <c r="J11" i="33"/>
  <c r="H11" i="33"/>
  <c r="K11" i="33"/>
  <c r="F11" i="33"/>
  <c r="D11" i="33"/>
  <c r="J10" i="33"/>
  <c r="H10" i="33"/>
  <c r="K10" i="33" s="1"/>
  <c r="F10" i="33"/>
  <c r="D10" i="33"/>
  <c r="J9" i="33"/>
  <c r="H9" i="33"/>
  <c r="K9" i="33" s="1"/>
  <c r="F9" i="33"/>
  <c r="D9" i="33"/>
  <c r="J8" i="33"/>
  <c r="H8" i="33"/>
  <c r="K8" i="33" s="1"/>
  <c r="F8" i="33"/>
  <c r="D8" i="33"/>
  <c r="J7" i="33"/>
  <c r="H7" i="33"/>
  <c r="K7" i="33" s="1"/>
  <c r="F7" i="33"/>
  <c r="D7" i="33"/>
  <c r="J6" i="33"/>
  <c r="H6" i="33"/>
  <c r="K6" i="33"/>
  <c r="F6" i="33"/>
  <c r="D6" i="33"/>
  <c r="J5" i="33"/>
  <c r="H5" i="33"/>
  <c r="K5" i="33" s="1"/>
  <c r="F5" i="33"/>
  <c r="D5" i="33"/>
  <c r="I21" i="32"/>
  <c r="G21" i="32"/>
  <c r="E21" i="32"/>
  <c r="C21" i="32"/>
  <c r="B21" i="32"/>
  <c r="J20" i="32"/>
  <c r="H20" i="32"/>
  <c r="F20" i="32"/>
  <c r="D20" i="32"/>
  <c r="J16" i="32"/>
  <c r="H16" i="32"/>
  <c r="K16" i="32"/>
  <c r="F16" i="32"/>
  <c r="D16" i="32"/>
  <c r="J15" i="32"/>
  <c r="H15" i="32"/>
  <c r="F15" i="32"/>
  <c r="D15" i="32"/>
  <c r="J14" i="32"/>
  <c r="H14" i="32"/>
  <c r="K14" i="32" s="1"/>
  <c r="F14" i="32"/>
  <c r="D14" i="32"/>
  <c r="J13" i="32"/>
  <c r="H13" i="32"/>
  <c r="K13" i="32"/>
  <c r="F13" i="32"/>
  <c r="D13" i="32"/>
  <c r="J12" i="32"/>
  <c r="H12" i="32"/>
  <c r="K12" i="32" s="1"/>
  <c r="F12" i="32"/>
  <c r="D12" i="32"/>
  <c r="J11" i="32"/>
  <c r="H11" i="32"/>
  <c r="K11" i="32"/>
  <c r="F11" i="32"/>
  <c r="D11" i="32"/>
  <c r="J10" i="32"/>
  <c r="H10" i="32"/>
  <c r="K10" i="32" s="1"/>
  <c r="F10" i="32"/>
  <c r="D10" i="32"/>
  <c r="J9" i="32"/>
  <c r="H9" i="32"/>
  <c r="F9" i="32"/>
  <c r="D9" i="32"/>
  <c r="J8" i="32"/>
  <c r="H8" i="32"/>
  <c r="K8" i="32" s="1"/>
  <c r="F8" i="32"/>
  <c r="D8" i="32"/>
  <c r="J7" i="32"/>
  <c r="H7" i="32"/>
  <c r="K7" i="32" s="1"/>
  <c r="F7" i="32"/>
  <c r="D7" i="32"/>
  <c r="J6" i="32"/>
  <c r="H6" i="32"/>
  <c r="K6" i="32" s="1"/>
  <c r="F6" i="32"/>
  <c r="D6" i="32"/>
  <c r="J5" i="32"/>
  <c r="H5" i="32"/>
  <c r="K5" i="32" s="1"/>
  <c r="F5" i="32"/>
  <c r="D5" i="32"/>
  <c r="I21" i="31"/>
  <c r="G21" i="31"/>
  <c r="E21" i="31"/>
  <c r="C21" i="31"/>
  <c r="B21" i="31"/>
  <c r="J20" i="31"/>
  <c r="H20" i="31"/>
  <c r="F20" i="31"/>
  <c r="D20" i="31"/>
  <c r="J16" i="31"/>
  <c r="H16" i="31"/>
  <c r="K16" i="31" s="1"/>
  <c r="F16" i="31"/>
  <c r="D16" i="31"/>
  <c r="J15" i="31"/>
  <c r="H15" i="31"/>
  <c r="K15" i="31"/>
  <c r="F15" i="31"/>
  <c r="D15" i="31"/>
  <c r="J14" i="31"/>
  <c r="H14" i="31"/>
  <c r="K14" i="31" s="1"/>
  <c r="F14" i="31"/>
  <c r="D14" i="31"/>
  <c r="J13" i="31"/>
  <c r="H13" i="31"/>
  <c r="K13" i="31"/>
  <c r="F13" i="31"/>
  <c r="D13" i="31"/>
  <c r="J12" i="31"/>
  <c r="H12" i="31"/>
  <c r="K12" i="31" s="1"/>
  <c r="F12" i="31"/>
  <c r="D12" i="31"/>
  <c r="J11" i="31"/>
  <c r="H11" i="31"/>
  <c r="F11" i="31"/>
  <c r="D11" i="31"/>
  <c r="J10" i="31"/>
  <c r="H10" i="31"/>
  <c r="K10" i="31" s="1"/>
  <c r="F10" i="31"/>
  <c r="D10" i="31"/>
  <c r="J9" i="31"/>
  <c r="H9" i="31"/>
  <c r="K9" i="31"/>
  <c r="F9" i="31"/>
  <c r="D9" i="31"/>
  <c r="J8" i="31"/>
  <c r="H8" i="31"/>
  <c r="K8" i="31" s="1"/>
  <c r="F8" i="31"/>
  <c r="D8" i="31"/>
  <c r="J7" i="31"/>
  <c r="H7" i="31"/>
  <c r="F7" i="31"/>
  <c r="D7" i="31"/>
  <c r="J6" i="31"/>
  <c r="H6" i="31"/>
  <c r="K6" i="31" s="1"/>
  <c r="F6" i="31"/>
  <c r="D6" i="31"/>
  <c r="J5" i="31"/>
  <c r="H5" i="31"/>
  <c r="K5" i="31" s="1"/>
  <c r="F5" i="31"/>
  <c r="D5" i="31"/>
  <c r="I21" i="30"/>
  <c r="G21" i="30"/>
  <c r="E21" i="30"/>
  <c r="C21" i="30"/>
  <c r="B21" i="30"/>
  <c r="F21" i="30" s="1"/>
  <c r="F20" i="30"/>
  <c r="D20" i="30"/>
  <c r="K16" i="30"/>
  <c r="F16" i="30"/>
  <c r="D16" i="30"/>
  <c r="F15" i="30"/>
  <c r="D15" i="30"/>
  <c r="F14" i="30"/>
  <c r="D14" i="30"/>
  <c r="F13" i="30"/>
  <c r="D13" i="30"/>
  <c r="F12" i="30"/>
  <c r="D12" i="30"/>
  <c r="F11" i="30"/>
  <c r="D11" i="30"/>
  <c r="F10" i="30"/>
  <c r="D10" i="30"/>
  <c r="F9" i="30"/>
  <c r="D9" i="30"/>
  <c r="K8" i="30"/>
  <c r="F8" i="30"/>
  <c r="D8" i="30"/>
  <c r="F7" i="30"/>
  <c r="D7" i="30"/>
  <c r="F6" i="30"/>
  <c r="D6" i="30"/>
  <c r="J5" i="30"/>
  <c r="H5" i="30"/>
  <c r="F5" i="30"/>
  <c r="D5" i="30"/>
  <c r="I15" i="29"/>
  <c r="G15" i="29"/>
  <c r="E15" i="29"/>
  <c r="C15" i="29"/>
  <c r="B15" i="29"/>
  <c r="J14" i="29"/>
  <c r="K14" i="29" s="1"/>
  <c r="H14" i="29"/>
  <c r="F14" i="29"/>
  <c r="D14" i="29"/>
  <c r="J11" i="29"/>
  <c r="H11" i="29"/>
  <c r="K11" i="29" s="1"/>
  <c r="F11" i="29"/>
  <c r="D11" i="29"/>
  <c r="J10" i="29"/>
  <c r="H10" i="29"/>
  <c r="F10" i="29"/>
  <c r="D10" i="29"/>
  <c r="J9" i="29"/>
  <c r="H9" i="29"/>
  <c r="K9" i="29" s="1"/>
  <c r="F9" i="29"/>
  <c r="D9" i="29"/>
  <c r="J8" i="29"/>
  <c r="H8" i="29"/>
  <c r="K8" i="29" s="1"/>
  <c r="F8" i="29"/>
  <c r="D8" i="29"/>
  <c r="J7" i="29"/>
  <c r="H7" i="29"/>
  <c r="F7" i="29"/>
  <c r="D7" i="29"/>
  <c r="J5" i="29"/>
  <c r="H5" i="29"/>
  <c r="F5" i="29"/>
  <c r="D5" i="29"/>
  <c r="I21" i="28"/>
  <c r="G21" i="28"/>
  <c r="E21" i="28"/>
  <c r="C21" i="28"/>
  <c r="B21" i="28"/>
  <c r="J20" i="28"/>
  <c r="H20" i="28"/>
  <c r="F20" i="28"/>
  <c r="D20" i="28"/>
  <c r="J19" i="28"/>
  <c r="H19" i="28"/>
  <c r="F19" i="28"/>
  <c r="D19" i="28"/>
  <c r="J18" i="28"/>
  <c r="H18" i="28"/>
  <c r="K18" i="28" s="1"/>
  <c r="F18" i="28"/>
  <c r="D18" i="28"/>
  <c r="J16" i="28"/>
  <c r="H16" i="28"/>
  <c r="K16" i="28"/>
  <c r="F16" i="28"/>
  <c r="D16" i="28"/>
  <c r="J15" i="28"/>
  <c r="H15" i="28"/>
  <c r="K15" i="28" s="1"/>
  <c r="F15" i="28"/>
  <c r="D15" i="28"/>
  <c r="J14" i="28"/>
  <c r="H14" i="28"/>
  <c r="K14" i="28" s="1"/>
  <c r="F14" i="28"/>
  <c r="D14" i="28"/>
  <c r="J12" i="28"/>
  <c r="H12" i="28"/>
  <c r="K12" i="28"/>
  <c r="F12" i="28"/>
  <c r="D12" i="28"/>
  <c r="J11" i="28"/>
  <c r="H11" i="28"/>
  <c r="K11" i="28"/>
  <c r="F11" i="28"/>
  <c r="D11" i="28"/>
  <c r="J10" i="28"/>
  <c r="H10" i="28"/>
  <c r="F10" i="28"/>
  <c r="D10" i="28"/>
  <c r="J9" i="28"/>
  <c r="H9" i="28"/>
  <c r="K9" i="28" s="1"/>
  <c r="F9" i="28"/>
  <c r="D9" i="28"/>
  <c r="J8" i="28"/>
  <c r="H8" i="28"/>
  <c r="K8" i="28" s="1"/>
  <c r="F8" i="28"/>
  <c r="D8" i="28"/>
  <c r="J7" i="28"/>
  <c r="H7" i="28"/>
  <c r="K7" i="28"/>
  <c r="F7" i="28"/>
  <c r="D7" i="28"/>
  <c r="J5" i="28"/>
  <c r="H5" i="28"/>
  <c r="K5" i="28" s="1"/>
  <c r="F5" i="28"/>
  <c r="D5" i="28"/>
  <c r="I21" i="27"/>
  <c r="G21" i="27"/>
  <c r="E21" i="27"/>
  <c r="C21" i="27"/>
  <c r="B21" i="27"/>
  <c r="D21" i="27" s="1"/>
  <c r="J20" i="27"/>
  <c r="H20" i="27"/>
  <c r="F20" i="27"/>
  <c r="D20" i="27"/>
  <c r="J19" i="27"/>
  <c r="H19" i="27"/>
  <c r="F19" i="27"/>
  <c r="D19" i="27"/>
  <c r="J18" i="27"/>
  <c r="H18" i="27"/>
  <c r="K18" i="27" s="1"/>
  <c r="F18" i="27"/>
  <c r="D18" i="27"/>
  <c r="J16" i="27"/>
  <c r="H16" i="27"/>
  <c r="F16" i="27"/>
  <c r="D16" i="27"/>
  <c r="J15" i="27"/>
  <c r="H15" i="27"/>
  <c r="K15" i="27" s="1"/>
  <c r="F15" i="27"/>
  <c r="D15" i="27"/>
  <c r="J14" i="27"/>
  <c r="H14" i="27"/>
  <c r="F14" i="27"/>
  <c r="D14" i="27"/>
  <c r="J12" i="27"/>
  <c r="H12" i="27"/>
  <c r="K12" i="27" s="1"/>
  <c r="F12" i="27"/>
  <c r="D12" i="27"/>
  <c r="J11" i="27"/>
  <c r="H11" i="27"/>
  <c r="K11" i="27"/>
  <c r="F11" i="27"/>
  <c r="D11" i="27"/>
  <c r="J10" i="27"/>
  <c r="H10" i="27"/>
  <c r="K10" i="27" s="1"/>
  <c r="F10" i="27"/>
  <c r="D10" i="27"/>
  <c r="J9" i="27"/>
  <c r="H9" i="27"/>
  <c r="K9" i="27"/>
  <c r="F9" i="27"/>
  <c r="D9" i="27"/>
  <c r="J8" i="27"/>
  <c r="H8" i="27"/>
  <c r="K8" i="27" s="1"/>
  <c r="F8" i="27"/>
  <c r="D8" i="27"/>
  <c r="J7" i="27"/>
  <c r="H7" i="27"/>
  <c r="K7" i="27" s="1"/>
  <c r="F7" i="27"/>
  <c r="D7" i="27"/>
  <c r="J5" i="27"/>
  <c r="H5" i="27"/>
  <c r="K5" i="27" s="1"/>
  <c r="F5" i="27"/>
  <c r="D5" i="27"/>
  <c r="I21" i="26"/>
  <c r="G21" i="26"/>
  <c r="E21" i="26"/>
  <c r="C21" i="26"/>
  <c r="B21" i="26"/>
  <c r="D21" i="26"/>
  <c r="J20" i="26"/>
  <c r="H20" i="26"/>
  <c r="K20" i="26"/>
  <c r="F20" i="26"/>
  <c r="D20" i="26"/>
  <c r="J19" i="26"/>
  <c r="H19" i="26"/>
  <c r="K19" i="26"/>
  <c r="F19" i="26"/>
  <c r="D19" i="26"/>
  <c r="J18" i="26"/>
  <c r="H18" i="26"/>
  <c r="F18" i="26"/>
  <c r="D18" i="26"/>
  <c r="J16" i="26"/>
  <c r="H16" i="26"/>
  <c r="K16" i="26"/>
  <c r="F16" i="26"/>
  <c r="D16" i="26"/>
  <c r="J15" i="26"/>
  <c r="H15" i="26"/>
  <c r="F15" i="26"/>
  <c r="D15" i="26"/>
  <c r="J14" i="26"/>
  <c r="H14" i="26"/>
  <c r="F14" i="26"/>
  <c r="D14" i="26"/>
  <c r="J12" i="26"/>
  <c r="H12" i="26"/>
  <c r="F12" i="26"/>
  <c r="D12" i="26"/>
  <c r="J11" i="26"/>
  <c r="H11" i="26"/>
  <c r="K11" i="26"/>
  <c r="F11" i="26"/>
  <c r="D11" i="26"/>
  <c r="J10" i="26"/>
  <c r="H10" i="26"/>
  <c r="K10" i="26"/>
  <c r="F10" i="26"/>
  <c r="D10" i="26"/>
  <c r="J9" i="26"/>
  <c r="H9" i="26"/>
  <c r="K9" i="26"/>
  <c r="F9" i="26"/>
  <c r="D9" i="26"/>
  <c r="J8" i="26"/>
  <c r="H8" i="26"/>
  <c r="K8" i="26"/>
  <c r="F8" i="26"/>
  <c r="D8" i="26"/>
  <c r="J7" i="26"/>
  <c r="H7" i="26"/>
  <c r="F7" i="26"/>
  <c r="D7" i="26"/>
  <c r="J5" i="26"/>
  <c r="H5" i="26"/>
  <c r="K5" i="26"/>
  <c r="F5" i="26"/>
  <c r="D5" i="26"/>
  <c r="J7" i="22"/>
  <c r="J8" i="22"/>
  <c r="J9" i="22"/>
  <c r="J10" i="22"/>
  <c r="K10" i="22" s="1"/>
  <c r="J11" i="22"/>
  <c r="J12" i="22"/>
  <c r="J14" i="22"/>
  <c r="J15" i="22"/>
  <c r="J16" i="22"/>
  <c r="J18" i="22"/>
  <c r="J19" i="22"/>
  <c r="J20" i="22"/>
  <c r="H7" i="22"/>
  <c r="K7" i="22"/>
  <c r="H8" i="22"/>
  <c r="K8" i="22"/>
  <c r="H9" i="22"/>
  <c r="K9" i="22"/>
  <c r="H10" i="22"/>
  <c r="H11" i="22"/>
  <c r="K11" i="22" s="1"/>
  <c r="H12" i="22"/>
  <c r="H14" i="22"/>
  <c r="K14" i="22" s="1"/>
  <c r="H15" i="22"/>
  <c r="H16" i="22"/>
  <c r="K16" i="22" s="1"/>
  <c r="H18" i="22"/>
  <c r="H19" i="22"/>
  <c r="K19" i="22" s="1"/>
  <c r="H20" i="22"/>
  <c r="K20" i="22" s="1"/>
  <c r="F7" i="22"/>
  <c r="F8" i="22"/>
  <c r="F9" i="22"/>
  <c r="F10" i="22"/>
  <c r="F11" i="22"/>
  <c r="F12" i="22"/>
  <c r="F14" i="22"/>
  <c r="F15" i="22"/>
  <c r="F16" i="22"/>
  <c r="F18" i="22"/>
  <c r="F19" i="22"/>
  <c r="F20" i="22"/>
  <c r="D7" i="22"/>
  <c r="D8" i="22"/>
  <c r="D9" i="22"/>
  <c r="D10" i="22"/>
  <c r="D11" i="22"/>
  <c r="D12" i="22"/>
  <c r="D14" i="22"/>
  <c r="D15" i="22"/>
  <c r="D16" i="22"/>
  <c r="D18" i="22"/>
  <c r="D19" i="22"/>
  <c r="D20" i="22"/>
  <c r="I12" i="25"/>
  <c r="G12" i="25"/>
  <c r="E12" i="25"/>
  <c r="C12" i="25"/>
  <c r="B12" i="25"/>
  <c r="J11" i="25"/>
  <c r="K11" i="25"/>
  <c r="H11" i="25"/>
  <c r="F11" i="25"/>
  <c r="D11" i="25"/>
  <c r="J10" i="25"/>
  <c r="H10" i="25"/>
  <c r="K10" i="25"/>
  <c r="F10" i="25"/>
  <c r="D10" i="25"/>
  <c r="J9" i="25"/>
  <c r="H9" i="25"/>
  <c r="F9" i="25"/>
  <c r="D9" i="25"/>
  <c r="J8" i="25"/>
  <c r="H8" i="25"/>
  <c r="F8" i="25"/>
  <c r="D8" i="25"/>
  <c r="J7" i="25"/>
  <c r="H7" i="25"/>
  <c r="F7" i="25"/>
  <c r="D7" i="25"/>
  <c r="J6" i="25"/>
  <c r="H6" i="25"/>
  <c r="F6" i="25"/>
  <c r="D6" i="25"/>
  <c r="J5" i="25"/>
  <c r="H5" i="25"/>
  <c r="F5" i="25"/>
  <c r="D5" i="25"/>
  <c r="I21" i="22"/>
  <c r="G21" i="22"/>
  <c r="C21" i="22"/>
  <c r="B21" i="22"/>
  <c r="F21" i="22" s="1"/>
  <c r="J5" i="22"/>
  <c r="K5" i="22" s="1"/>
  <c r="H5" i="22"/>
  <c r="F5" i="22"/>
  <c r="D5" i="22"/>
  <c r="K8" i="25"/>
  <c r="F12" i="25"/>
  <c r="K5" i="25"/>
  <c r="K6" i="25"/>
  <c r="K7" i="25"/>
  <c r="K9" i="25"/>
  <c r="H12" i="25"/>
  <c r="D12" i="25"/>
  <c r="J12" i="25"/>
  <c r="E13" i="25"/>
  <c r="K5" i="30"/>
  <c r="K20" i="34"/>
  <c r="J8" i="44"/>
  <c r="K5" i="39"/>
  <c r="D8" i="44"/>
  <c r="F8" i="44"/>
  <c r="K6" i="39"/>
  <c r="K7" i="41"/>
  <c r="K10" i="29"/>
  <c r="K10" i="28"/>
  <c r="K12" i="22"/>
  <c r="K12" i="26"/>
  <c r="K18" i="26"/>
  <c r="K7" i="26"/>
  <c r="F21" i="26"/>
  <c r="K14" i="26"/>
  <c r="K15" i="26"/>
  <c r="H21" i="26"/>
  <c r="E22" i="26" s="1"/>
  <c r="J21" i="26"/>
  <c r="D21" i="22"/>
  <c r="K9" i="45" l="1"/>
  <c r="H12" i="45"/>
  <c r="J12" i="45"/>
  <c r="D12" i="45"/>
  <c r="D21" i="42"/>
  <c r="K16" i="42"/>
  <c r="K10" i="42"/>
  <c r="K8" i="42"/>
  <c r="K5" i="42"/>
  <c r="F21" i="42"/>
  <c r="H21" i="42"/>
  <c r="J21" i="42"/>
  <c r="K16" i="41"/>
  <c r="D20" i="41"/>
  <c r="K10" i="41"/>
  <c r="K11" i="41"/>
  <c r="K14" i="41"/>
  <c r="K15" i="41"/>
  <c r="F20" i="41"/>
  <c r="H20" i="41"/>
  <c r="J20" i="41"/>
  <c r="K6" i="41"/>
  <c r="K20" i="40"/>
  <c r="K16" i="40"/>
  <c r="K10" i="40"/>
  <c r="K9" i="40"/>
  <c r="H21" i="40"/>
  <c r="K5" i="40"/>
  <c r="E22" i="40"/>
  <c r="D21" i="40"/>
  <c r="F21" i="40"/>
  <c r="K8" i="43"/>
  <c r="K7" i="43"/>
  <c r="K6" i="43"/>
  <c r="K5" i="43"/>
  <c r="H14" i="43"/>
  <c r="F14" i="43"/>
  <c r="J14" i="43"/>
  <c r="E15" i="43" s="1"/>
  <c r="K13" i="39"/>
  <c r="K10" i="39"/>
  <c r="D14" i="39"/>
  <c r="H14" i="39"/>
  <c r="E15" i="39" s="1"/>
  <c r="F14" i="39"/>
  <c r="K12" i="38"/>
  <c r="D13" i="38"/>
  <c r="H13" i="38"/>
  <c r="J13" i="38"/>
  <c r="D21" i="37"/>
  <c r="F21" i="37"/>
  <c r="H21" i="37"/>
  <c r="K13" i="37"/>
  <c r="J21" i="37"/>
  <c r="K9" i="37"/>
  <c r="E22" i="37"/>
  <c r="K16" i="36"/>
  <c r="K15" i="36"/>
  <c r="K13" i="36"/>
  <c r="D21" i="36"/>
  <c r="H21" i="36"/>
  <c r="E22" i="36" s="1"/>
  <c r="F21" i="36"/>
  <c r="K14" i="35"/>
  <c r="K12" i="35"/>
  <c r="F21" i="35"/>
  <c r="K6" i="35"/>
  <c r="H21" i="35"/>
  <c r="E22" i="35" s="1"/>
  <c r="D21" i="35"/>
  <c r="K15" i="34"/>
  <c r="K13" i="34"/>
  <c r="K12" i="34"/>
  <c r="D21" i="34"/>
  <c r="K10" i="34"/>
  <c r="K9" i="34"/>
  <c r="H21" i="34"/>
  <c r="E22" i="34" s="1"/>
  <c r="K7" i="34"/>
  <c r="F21" i="34"/>
  <c r="K15" i="33"/>
  <c r="D21" i="33"/>
  <c r="H21" i="33"/>
  <c r="J21" i="33"/>
  <c r="E9" i="44"/>
  <c r="K15" i="32"/>
  <c r="K20" i="32"/>
  <c r="H21" i="32"/>
  <c r="K9" i="32"/>
  <c r="F21" i="32"/>
  <c r="J21" i="32"/>
  <c r="D21" i="32"/>
  <c r="K20" i="31"/>
  <c r="D21" i="31"/>
  <c r="K11" i="31"/>
  <c r="K7" i="31"/>
  <c r="F21" i="31"/>
  <c r="H21" i="31"/>
  <c r="J21" i="31"/>
  <c r="K15" i="30"/>
  <c r="K14" i="30"/>
  <c r="K12" i="30"/>
  <c r="K10" i="30"/>
  <c r="D21" i="30"/>
  <c r="H21" i="30"/>
  <c r="J21" i="30"/>
  <c r="D15" i="29"/>
  <c r="K7" i="29"/>
  <c r="F15" i="29"/>
  <c r="K5" i="29"/>
  <c r="H15" i="29"/>
  <c r="J15" i="29"/>
  <c r="K19" i="28"/>
  <c r="K20" i="28"/>
  <c r="H21" i="28"/>
  <c r="D21" i="28"/>
  <c r="J21" i="28"/>
  <c r="F21" i="28"/>
  <c r="E22" i="28"/>
  <c r="K20" i="27"/>
  <c r="K19" i="27"/>
  <c r="K16" i="27"/>
  <c r="K14" i="27"/>
  <c r="H21" i="27"/>
  <c r="J21" i="27"/>
  <c r="F21" i="27"/>
  <c r="K18" i="22"/>
  <c r="K15" i="22"/>
  <c r="J21" i="22"/>
  <c r="H21" i="22"/>
  <c r="E13" i="45" l="1"/>
  <c r="E22" i="42"/>
  <c r="E21" i="41"/>
  <c r="E14" i="38"/>
  <c r="E22" i="33"/>
  <c r="E22" i="32"/>
  <c r="E22" i="31"/>
  <c r="E22" i="30"/>
  <c r="E16" i="29"/>
  <c r="E22" i="27"/>
  <c r="E22" i="22"/>
</calcChain>
</file>

<file path=xl/sharedStrings.xml><?xml version="1.0" encoding="utf-8"?>
<sst xmlns="http://schemas.openxmlformats.org/spreadsheetml/2006/main" count="724" uniqueCount="85">
  <si>
    <t>Клас</t>
  </si>
  <si>
    <t>Кількість учнів у класі</t>
  </si>
  <si>
    <t>Кількість</t>
  </si>
  <si>
    <t>Відсотки</t>
  </si>
  <si>
    <t>Всього</t>
  </si>
  <si>
    <t>Якість знань</t>
  </si>
  <si>
    <t>Початковий рівень</t>
  </si>
  <si>
    <t>Середній рівень</t>
  </si>
  <si>
    <t>Достатній  рівень</t>
  </si>
  <si>
    <t>Високий рівень</t>
  </si>
  <si>
    <t>2-а</t>
  </si>
  <si>
    <t>2-б</t>
  </si>
  <si>
    <t>3-а</t>
  </si>
  <si>
    <t>3-б</t>
  </si>
  <si>
    <t>4-а</t>
  </si>
  <si>
    <t>4-б</t>
  </si>
  <si>
    <t>4-в</t>
  </si>
  <si>
    <t>Результативність навчання учнів КЗШІ №4 за І семестр 2016/2017 н. р.</t>
  </si>
  <si>
    <t xml:space="preserve">Якість знань </t>
  </si>
  <si>
    <t>8-А</t>
  </si>
  <si>
    <t>8-Б</t>
  </si>
  <si>
    <t>8-В</t>
  </si>
  <si>
    <t>9-А</t>
  </si>
  <si>
    <t>9-Б</t>
  </si>
  <si>
    <t>9-В</t>
  </si>
  <si>
    <t>10-А</t>
  </si>
  <si>
    <t>10-Б</t>
  </si>
  <si>
    <t>10-В</t>
  </si>
  <si>
    <t>11-А</t>
  </si>
  <si>
    <t>11-Б</t>
  </si>
  <si>
    <t>11-В</t>
  </si>
  <si>
    <t>Початковий (1-3)</t>
  </si>
  <si>
    <t>Середній (4-6)</t>
  </si>
  <si>
    <t>Достатній (7-9)</t>
  </si>
  <si>
    <t>Високий (10-12)</t>
  </si>
  <si>
    <t>Якість знань (Достатній + Високий)</t>
  </si>
  <si>
    <t xml:space="preserve">                                           </t>
  </si>
  <si>
    <t>Предмет</t>
  </si>
  <si>
    <t>Українська мова</t>
  </si>
  <si>
    <t>Українська літ</t>
  </si>
  <si>
    <t>Зарубіжна літ</t>
  </si>
  <si>
    <t>Англійська мова</t>
  </si>
  <si>
    <t>Німецька мова</t>
  </si>
  <si>
    <t>Алгебра</t>
  </si>
  <si>
    <t>Геометрія</t>
  </si>
  <si>
    <t>Фізика</t>
  </si>
  <si>
    <t>Астрономія</t>
  </si>
  <si>
    <t>Біологія</t>
  </si>
  <si>
    <t>Хімія</t>
  </si>
  <si>
    <t>Географія</t>
  </si>
  <si>
    <t>Історія України</t>
  </si>
  <si>
    <t>Всесвітня історія</t>
  </si>
  <si>
    <t>Право та ГО</t>
  </si>
  <si>
    <t>Основи здор</t>
  </si>
  <si>
    <t>Мистецтво</t>
  </si>
  <si>
    <t>Інформатика</t>
  </si>
  <si>
    <t>Технології</t>
  </si>
  <si>
    <t>Фізична культура</t>
  </si>
  <si>
    <t>Захист України</t>
  </si>
  <si>
    <t>Результативність навчання учнів з української мови за 2021/2022 н. р.</t>
  </si>
  <si>
    <t>7-А</t>
  </si>
  <si>
    <t>7-Б</t>
  </si>
  <si>
    <t>10-Г</t>
  </si>
  <si>
    <t>Результативність навчання учнів з української літератури за 2021/2022 н. р.</t>
  </si>
  <si>
    <t>9-Г</t>
  </si>
  <si>
    <t>Результативність навчання учнів із зарубіжної літератури за 2021/2022 н. р.</t>
  </si>
  <si>
    <t>Результативність навчання учнів з англійської мови за 2021/2022 н. р.</t>
  </si>
  <si>
    <t>Результативність навчання учнів з німецької мови за 2021/2022 н. р.</t>
  </si>
  <si>
    <t>Результативність навчання учнів з алгебри за 2021/2022 н. р.</t>
  </si>
  <si>
    <t>Результативність навчання учнів з геометрії за 2021/2022 н. р.</t>
  </si>
  <si>
    <t>Результативність навчання учнів з фізики за 2021/2022 н. р.</t>
  </si>
  <si>
    <t>Результативність навчання учнів з астрономії за 2021/2022 н. р.</t>
  </si>
  <si>
    <t>Результативність навчання учнів з біології за 2021/2022 н. р.</t>
  </si>
  <si>
    <t>Результативність навчання учнів з хімії за 2021/2022 н. р.</t>
  </si>
  <si>
    <t>Результативність навчання учнів з географії за 2021/2022 н. р.</t>
  </si>
  <si>
    <t>Результативність навчання учнів з історії України за 2021/2022 н. р.</t>
  </si>
  <si>
    <t>Результативність навчання учнів з всесвітньої історії за 2021/2022 н. р.</t>
  </si>
  <si>
    <t>Результативність навчання учнів з основ здоров'я за 2021/2022 н. р.</t>
  </si>
  <si>
    <t>Результативність навчання учнів з правознавства та ГО за 2021/2022 н. р.</t>
  </si>
  <si>
    <t>Результативність навчання учнів з мистецтва за 2021/2022 н. р.</t>
  </si>
  <si>
    <t>Результативність навчання учнів з інформатики за 2021/2022 н. р.</t>
  </si>
  <si>
    <t>Результативність навчання учнів з трудового навчання та технологій за 2021/2022 н. р.</t>
  </si>
  <si>
    <t>Результативність навчання учнів з фізичної культури за 2021/2022 н. р.</t>
  </si>
  <si>
    <t>середній (4-6)</t>
  </si>
  <si>
    <t>Результативність навчання учнів із Захисту України за 2021/2022 н.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</si>
</sst>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00B0F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BDE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0" fillId="0" borderId="2" xfId="0" applyBorder="1"/>
    <xf numFmtId="0" fontId="2" fillId="5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64" fontId="2" fillId="6" borderId="5" xfId="1" applyNumberFormat="1" applyFont="1" applyFill="1" applyBorder="1" applyAlignment="1">
      <alignment horizontal="center" vertical="center"/>
    </xf>
    <xf numFmtId="164" fontId="2" fillId="6" borderId="6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4" fontId="4" fillId="4" borderId="7" xfId="1" applyNumberFormat="1" applyFont="1" applyFill="1" applyBorder="1" applyAlignment="1">
      <alignment horizontal="center"/>
    </xf>
    <xf numFmtId="0" fontId="0" fillId="0" borderId="8" xfId="0" applyBorder="1"/>
    <xf numFmtId="164" fontId="2" fillId="7" borderId="9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10" fontId="0" fillId="0" borderId="1" xfId="0" applyNumberFormat="1" applyFill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10" fontId="4" fillId="4" borderId="1" xfId="1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</cellXfs>
  <cellStyles count="4">
    <cellStyle name="Відсотковий" xfId="1" builtinId="5"/>
    <cellStyle name="Звичайний" xfId="0" builtinId="0"/>
    <cellStyle name="Обычный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української мови за 2021/2022 н. р.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B-4968-BB0A-600CA7EE2C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B-4968-BB0A-600CA7EE2C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B-4968-BB0A-600CA7EE2C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B-4968-BB0A-600CA7EE2C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(Укр.мова!$D$21,Укр.мова!$F$21,Укр.мова!$H$21,Укр.мова!$J$21)</c:f>
              <c:numCache>
                <c:formatCode>0.0%</c:formatCode>
                <c:ptCount val="4"/>
                <c:pt idx="0">
                  <c:v>0</c:v>
                </c:pt>
                <c:pt idx="1">
                  <c:v>9.4292803970223327E-2</c:v>
                </c:pt>
                <c:pt idx="2">
                  <c:v>0.62779156327543428</c:v>
                </c:pt>
                <c:pt idx="3">
                  <c:v>0.27791563275434245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B-4968-BB0A-600CA7EE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німецької мови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5-4D37-9191-BA0A4C0469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Нім.мова!$A$5:$A$14</c:f>
              <c:strCache>
                <c:ptCount val="10"/>
                <c:pt idx="0">
                  <c:v>7-А</c:v>
                </c:pt>
                <c:pt idx="1">
                  <c:v>8-А</c:v>
                </c:pt>
                <c:pt idx="2">
                  <c:v>8-Б</c:v>
                </c:pt>
                <c:pt idx="3">
                  <c:v>9-Б</c:v>
                </c:pt>
                <c:pt idx="4">
                  <c:v>9-В</c:v>
                </c:pt>
                <c:pt idx="5">
                  <c:v>10-А</c:v>
                </c:pt>
                <c:pt idx="6">
                  <c:v>10-В</c:v>
                </c:pt>
                <c:pt idx="7">
                  <c:v>10-Г</c:v>
                </c:pt>
                <c:pt idx="8">
                  <c:v>11-Б</c:v>
                </c:pt>
                <c:pt idx="9">
                  <c:v>11-В</c:v>
                </c:pt>
              </c:strCache>
            </c:strRef>
          </c:cat>
          <c:val>
            <c:numRef>
              <c:f>Нім.мова!$K$5:$K$14</c:f>
              <c:numCache>
                <c:formatCode>0.0%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5-4D37-9191-BA0A4C046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832656"/>
        <c:axId val="1"/>
        <c:axId val="0"/>
      </c:bar3DChart>
      <c:catAx>
        <c:axId val="13683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83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алгебри за 2021/2022н.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7-4BC1-9984-140BFF42F0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C7-4BC1-9984-140BFF42F0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C7-4BC1-9984-140BFF42F0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C7-4BC1-9984-140BFF42F0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(Алгебра!$D$21,Алгебра!$F$21,Алгебра!$H$21,Алгебра!$J$21)</c:f>
              <c:numCache>
                <c:formatCode>0.0%</c:formatCode>
                <c:ptCount val="4"/>
                <c:pt idx="0">
                  <c:v>0</c:v>
                </c:pt>
                <c:pt idx="1">
                  <c:v>0.16129032258064516</c:v>
                </c:pt>
                <c:pt idx="2">
                  <c:v>0.56823821339950376</c:v>
                </c:pt>
                <c:pt idx="3">
                  <c:v>0.27047146401985112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7-4BC1-9984-140BFF42F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алгебри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5-4A63-ABF0-3032016AF7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Алгебра!$A$5:$A$20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Алгебра!$K$5:$K$20</c:f>
              <c:numCache>
                <c:formatCode>0.0%</c:formatCode>
                <c:ptCount val="16"/>
                <c:pt idx="0">
                  <c:v>0.9</c:v>
                </c:pt>
                <c:pt idx="1">
                  <c:v>0.71428571428571419</c:v>
                </c:pt>
                <c:pt idx="2">
                  <c:v>0.96296296296296291</c:v>
                </c:pt>
                <c:pt idx="3">
                  <c:v>1</c:v>
                </c:pt>
                <c:pt idx="4">
                  <c:v>0.62962962962962954</c:v>
                </c:pt>
                <c:pt idx="5">
                  <c:v>0.66666666666666674</c:v>
                </c:pt>
                <c:pt idx="6">
                  <c:v>0.88461538461538458</c:v>
                </c:pt>
                <c:pt idx="7">
                  <c:v>0.72</c:v>
                </c:pt>
                <c:pt idx="8">
                  <c:v>0.75</c:v>
                </c:pt>
                <c:pt idx="9">
                  <c:v>0.96</c:v>
                </c:pt>
                <c:pt idx="10">
                  <c:v>1</c:v>
                </c:pt>
                <c:pt idx="11">
                  <c:v>0.76</c:v>
                </c:pt>
                <c:pt idx="12">
                  <c:v>0.96428571428571419</c:v>
                </c:pt>
                <c:pt idx="13">
                  <c:v>0.83333333333333326</c:v>
                </c:pt>
                <c:pt idx="14">
                  <c:v>0.69565217391304346</c:v>
                </c:pt>
                <c:pt idx="15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5-4A63-ABF0-3032016AF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9510784"/>
        <c:axId val="1"/>
        <c:axId val="0"/>
      </c:bar3DChart>
      <c:catAx>
        <c:axId val="13951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951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геометрії за 2021/2022 н. р.</a:t>
            </a:r>
          </a:p>
        </c:rich>
      </c:tx>
      <c:layout>
        <c:manualLayout>
          <c:xMode val="edge"/>
          <c:yMode val="edge"/>
          <c:x val="0.10803926549029569"/>
          <c:y val="4.6267087276550996E-2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03-431B-9C61-2CBDDDA11E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03-431B-9C61-2CBDDDA11E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03-431B-9C61-2CBDDDA11E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03-431B-9C61-2CBDDDA11E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(Геометрія!$D$21,Геометрія!$F$21,Геометрія!$H$21,Геометрія!$J$21)</c:f>
              <c:numCache>
                <c:formatCode>0.0%</c:formatCode>
                <c:ptCount val="4"/>
                <c:pt idx="0">
                  <c:v>0</c:v>
                </c:pt>
                <c:pt idx="1">
                  <c:v>0.17866004962779156</c:v>
                </c:pt>
                <c:pt idx="2">
                  <c:v>0.56327543424317617</c:v>
                </c:pt>
                <c:pt idx="3">
                  <c:v>0.25806451612903225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03-431B-9C61-2CBDDDA1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геометрії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4C-478B-AF41-1C31523344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Геометрія!$A$5:$A$20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Геометрія!$K$5:$K$20</c:f>
              <c:numCache>
                <c:formatCode>0.0%</c:formatCode>
                <c:ptCount val="16"/>
                <c:pt idx="0">
                  <c:v>0.85</c:v>
                </c:pt>
                <c:pt idx="1">
                  <c:v>0.71428571428571419</c:v>
                </c:pt>
                <c:pt idx="2">
                  <c:v>0.96296296296296291</c:v>
                </c:pt>
                <c:pt idx="3">
                  <c:v>1</c:v>
                </c:pt>
                <c:pt idx="4">
                  <c:v>0.66666666666666674</c:v>
                </c:pt>
                <c:pt idx="5">
                  <c:v>0.6333333333333333</c:v>
                </c:pt>
                <c:pt idx="6">
                  <c:v>0.80769230769230771</c:v>
                </c:pt>
                <c:pt idx="7">
                  <c:v>0.76</c:v>
                </c:pt>
                <c:pt idx="8">
                  <c:v>0.85</c:v>
                </c:pt>
                <c:pt idx="9">
                  <c:v>0.92</c:v>
                </c:pt>
                <c:pt idx="10">
                  <c:v>1</c:v>
                </c:pt>
                <c:pt idx="11">
                  <c:v>0.68</c:v>
                </c:pt>
                <c:pt idx="12">
                  <c:v>0.9285714285714286</c:v>
                </c:pt>
                <c:pt idx="13">
                  <c:v>0.75</c:v>
                </c:pt>
                <c:pt idx="14">
                  <c:v>0.69565217391304346</c:v>
                </c:pt>
                <c:pt idx="15">
                  <c:v>0.8928571428571429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C-478B-AF41-1C3152334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0800160"/>
        <c:axId val="1"/>
        <c:axId val="0"/>
      </c:bar3DChart>
      <c:catAx>
        <c:axId val="1408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080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фізики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A3-4AD8-AC5D-9F0AAA5B00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A3-4AD8-AC5D-9F0AAA5B00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A3-4AD8-AC5D-9F0AAA5B00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A3-4AD8-AC5D-9F0AAA5B000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(Фізика!$D$21,Фізика!$F$21,Фізика!$H$21,Фізика!$J$21)</c:f>
              <c:numCache>
                <c:formatCode>0.0%</c:formatCode>
                <c:ptCount val="4"/>
                <c:pt idx="0">
                  <c:v>0</c:v>
                </c:pt>
                <c:pt idx="1">
                  <c:v>9.4292803970223327E-2</c:v>
                </c:pt>
                <c:pt idx="2">
                  <c:v>0.67245657568238215</c:v>
                </c:pt>
                <c:pt idx="3">
                  <c:v>0.23325062034739455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3-4AD8-AC5D-9F0AAA5B0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фізики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03-4382-B844-1C3DD25A44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Фізика!$A$5:$A$20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Фізика!$K$5:$K$20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1</c:v>
                </c:pt>
                <c:pt idx="8">
                  <c:v>1</c:v>
                </c:pt>
                <c:pt idx="9">
                  <c:v>0.8</c:v>
                </c:pt>
                <c:pt idx="10">
                  <c:v>0.7931034482758621</c:v>
                </c:pt>
                <c:pt idx="11">
                  <c:v>0.8</c:v>
                </c:pt>
                <c:pt idx="12">
                  <c:v>1</c:v>
                </c:pt>
                <c:pt idx="13">
                  <c:v>0.54166666666666674</c:v>
                </c:pt>
                <c:pt idx="14">
                  <c:v>0.73913043478260865</c:v>
                </c:pt>
                <c:pt idx="15">
                  <c:v>0.89285714285714279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3-4382-B844-1C3DD25A4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676048"/>
        <c:axId val="1"/>
        <c:axId val="0"/>
      </c:bar3DChart>
      <c:catAx>
        <c:axId val="13667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67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астрономії за 2021/2022н.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A5-46B6-BEA7-DA86EAED97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A5-46B6-BEA7-DA86EAED97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A5-46B6-BEA7-DA86EAED97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A5-46B6-BEA7-DA86EAED97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(Астрономія!$D$8,Астрономія!$F$8,Астрономія!$H$8,Астрономія!$J$8)</c:f>
              <c:numCache>
                <c:formatCode>0.0%</c:formatCode>
                <c:ptCount val="4"/>
                <c:pt idx="0">
                  <c:v>0</c:v>
                </c:pt>
                <c:pt idx="1">
                  <c:v>0.21333333333333335</c:v>
                </c:pt>
                <c:pt idx="2">
                  <c:v>0.48</c:v>
                </c:pt>
                <c:pt idx="3">
                  <c:v>0.30666666666666664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5-46B6-BEA7-DA86EAED9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астрономії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C2-4407-B6B2-91935EF53A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Астрономія!$A$5:$A$7</c:f>
              <c:strCache>
                <c:ptCount val="3"/>
                <c:pt idx="0">
                  <c:v>11-А</c:v>
                </c:pt>
                <c:pt idx="1">
                  <c:v>11-Б</c:v>
                </c:pt>
                <c:pt idx="2">
                  <c:v>11-В</c:v>
                </c:pt>
              </c:strCache>
            </c:strRef>
          </c:cat>
          <c:val>
            <c:numRef>
              <c:f>Астрономія!$K$5:$K$7</c:f>
              <c:numCache>
                <c:formatCode>0.0%</c:formatCode>
                <c:ptCount val="3"/>
                <c:pt idx="0">
                  <c:v>0.83333333333333337</c:v>
                </c:pt>
                <c:pt idx="1">
                  <c:v>0.78260869565217395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2-4407-B6B2-91935EF53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9511616"/>
        <c:axId val="1"/>
        <c:axId val="0"/>
      </c:bar3DChart>
      <c:catAx>
        <c:axId val="13951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951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біології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00-459B-968A-365C8E4764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00-459B-968A-365C8E4764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00-459B-968A-365C8E4764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00-459B-968A-365C8E4764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(Біологія!$D$21,Біологія!$F$21,Біологія!$H$21,Біологія!$J$21)</c:f>
              <c:numCache>
                <c:formatCode>0.0%</c:formatCode>
                <c:ptCount val="4"/>
                <c:pt idx="0">
                  <c:v>0</c:v>
                </c:pt>
                <c:pt idx="1">
                  <c:v>3.4739454094292806E-2</c:v>
                </c:pt>
                <c:pt idx="2">
                  <c:v>0.64516129032258063</c:v>
                </c:pt>
                <c:pt idx="3">
                  <c:v>0.32009925558312657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00-459B-968A-365C8E47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української мови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95-40A7-895F-C17C5D5DAF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Укр.мова!$A$5:$A$20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Укр.мова!$K$5:$K$20</c:f>
              <c:numCache>
                <c:formatCode>0.0%</c:formatCode>
                <c:ptCount val="16"/>
                <c:pt idx="0">
                  <c:v>1</c:v>
                </c:pt>
                <c:pt idx="1">
                  <c:v>0.90400000000000003</c:v>
                </c:pt>
                <c:pt idx="2">
                  <c:v>0.96296296296296291</c:v>
                </c:pt>
                <c:pt idx="3">
                  <c:v>0.96</c:v>
                </c:pt>
                <c:pt idx="4">
                  <c:v>0.85185185185185186</c:v>
                </c:pt>
                <c:pt idx="5">
                  <c:v>0.8666666666666667</c:v>
                </c:pt>
                <c:pt idx="6">
                  <c:v>0.88461538461538458</c:v>
                </c:pt>
                <c:pt idx="7">
                  <c:v>0.88</c:v>
                </c:pt>
                <c:pt idx="8">
                  <c:v>0.95000000000000007</c:v>
                </c:pt>
                <c:pt idx="9">
                  <c:v>0.88</c:v>
                </c:pt>
                <c:pt idx="10">
                  <c:v>0.96551724137931039</c:v>
                </c:pt>
                <c:pt idx="11">
                  <c:v>0.72</c:v>
                </c:pt>
                <c:pt idx="12">
                  <c:v>0.9285714285714286</c:v>
                </c:pt>
                <c:pt idx="13">
                  <c:v>0.91666666666666663</c:v>
                </c:pt>
                <c:pt idx="14">
                  <c:v>0.91304347826086951</c:v>
                </c:pt>
                <c:pt idx="15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5-40A7-895F-C17C5D5DA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1839536"/>
        <c:axId val="1"/>
        <c:axId val="0"/>
      </c:bar3DChart>
      <c:catAx>
        <c:axId val="1418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183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біології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E-4855-A4FA-04036F1494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Біологія!$A$5:$A$20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Біологія!$K$5:$K$20</c:f>
              <c:numCache>
                <c:formatCode>0.0%</c:formatCode>
                <c:ptCount val="16"/>
                <c:pt idx="0">
                  <c:v>1</c:v>
                </c:pt>
                <c:pt idx="1">
                  <c:v>0.95238095238095233</c:v>
                </c:pt>
                <c:pt idx="2">
                  <c:v>0.96296296296296291</c:v>
                </c:pt>
                <c:pt idx="3">
                  <c:v>1</c:v>
                </c:pt>
                <c:pt idx="4">
                  <c:v>1</c:v>
                </c:pt>
                <c:pt idx="5">
                  <c:v>0.96666666666666667</c:v>
                </c:pt>
                <c:pt idx="6">
                  <c:v>0.92307692307692313</c:v>
                </c:pt>
                <c:pt idx="7">
                  <c:v>0.96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0.84</c:v>
                </c:pt>
                <c:pt idx="12">
                  <c:v>0.76900000000000002</c:v>
                </c:pt>
                <c:pt idx="13">
                  <c:v>1</c:v>
                </c:pt>
                <c:pt idx="14">
                  <c:v>0.95599999999999996</c:v>
                </c:pt>
                <c:pt idx="15">
                  <c:v>0.89285714285714279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E-4855-A4FA-04036F149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9504544"/>
        <c:axId val="1"/>
        <c:axId val="0"/>
      </c:bar3DChart>
      <c:catAx>
        <c:axId val="13950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950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хімії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76-4971-B877-B1F3236C67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76-4971-B877-B1F3236C67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76-4971-B877-B1F3236C67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76-4971-B877-B1F3236C67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(Хімія!$D$21,Хімія!$F$21,Хімія!$H$21,Хімія!$J$21)</c:f>
              <c:numCache>
                <c:formatCode>0.0%</c:formatCode>
                <c:ptCount val="4"/>
                <c:pt idx="0">
                  <c:v>0</c:v>
                </c:pt>
                <c:pt idx="1">
                  <c:v>5.9553349875930521E-2</c:v>
                </c:pt>
                <c:pt idx="2">
                  <c:v>0.63275434243176176</c:v>
                </c:pt>
                <c:pt idx="3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6-4971-B877-B1F3236C6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хімії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76-4243-9A78-26DAFCBED9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Хімія!$A$5:$A$20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Хімія!$K$5:$K$20</c:f>
              <c:numCache>
                <c:formatCode>0.0%</c:formatCode>
                <c:ptCount val="16"/>
                <c:pt idx="0">
                  <c:v>0.95</c:v>
                </c:pt>
                <c:pt idx="1">
                  <c:v>0.90476190476190477</c:v>
                </c:pt>
                <c:pt idx="2">
                  <c:v>0.96296296296296291</c:v>
                </c:pt>
                <c:pt idx="3">
                  <c:v>0.96</c:v>
                </c:pt>
                <c:pt idx="4">
                  <c:v>0.88888888888888884</c:v>
                </c:pt>
                <c:pt idx="5">
                  <c:v>0.93333333333333335</c:v>
                </c:pt>
                <c:pt idx="6">
                  <c:v>0.96153846153846156</c:v>
                </c:pt>
                <c:pt idx="7">
                  <c:v>0.84000000000000008</c:v>
                </c:pt>
                <c:pt idx="8">
                  <c:v>1</c:v>
                </c:pt>
                <c:pt idx="9">
                  <c:v>0.8</c:v>
                </c:pt>
                <c:pt idx="10">
                  <c:v>1</c:v>
                </c:pt>
                <c:pt idx="11">
                  <c:v>0.96</c:v>
                </c:pt>
                <c:pt idx="12">
                  <c:v>0.96428571428571419</c:v>
                </c:pt>
                <c:pt idx="13">
                  <c:v>0.95833333333333337</c:v>
                </c:pt>
                <c:pt idx="14">
                  <c:v>1</c:v>
                </c:pt>
                <c:pt idx="15">
                  <c:v>0.96428571428571419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6-4243-9A78-26DAFCBED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673968"/>
        <c:axId val="1"/>
        <c:axId val="0"/>
      </c:bar3DChart>
      <c:catAx>
        <c:axId val="13667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67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географії за 2021/2022н.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F-435C-B6DA-6580BD0B75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2F-435C-B6DA-6580BD0B75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2F-435C-B6DA-6580BD0B75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2F-435C-B6DA-6580BD0B754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(Географія!$D$21,Географія!$F$21,Географія!$H$21,Географія!$J$21)</c:f>
              <c:numCache>
                <c:formatCode>0.0%</c:formatCode>
                <c:ptCount val="4"/>
                <c:pt idx="0">
                  <c:v>0</c:v>
                </c:pt>
                <c:pt idx="1">
                  <c:v>2.729528535980149E-2</c:v>
                </c:pt>
                <c:pt idx="2">
                  <c:v>0.63523573200992556</c:v>
                </c:pt>
                <c:pt idx="3">
                  <c:v>0.33746898263027297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F-435C-B6DA-6580BD0B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географії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C2-4BBD-9AE5-B39EA94858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Географія!$A$5:$A$20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Географія!$K$5:$K$20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0.9259074074074074</c:v>
                </c:pt>
                <c:pt idx="3">
                  <c:v>1</c:v>
                </c:pt>
                <c:pt idx="4">
                  <c:v>0.85185185185185186</c:v>
                </c:pt>
                <c:pt idx="5">
                  <c:v>1</c:v>
                </c:pt>
                <c:pt idx="6">
                  <c:v>0.96153846153846145</c:v>
                </c:pt>
                <c:pt idx="7">
                  <c:v>0.92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0.9642857142857143</c:v>
                </c:pt>
                <c:pt idx="13">
                  <c:v>1</c:v>
                </c:pt>
                <c:pt idx="14">
                  <c:v>1</c:v>
                </c:pt>
                <c:pt idx="15">
                  <c:v>0.96428571428571419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2-4BBD-9AE5-B39EA9485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0798080"/>
        <c:axId val="1"/>
        <c:axId val="0"/>
      </c:bar3DChart>
      <c:catAx>
        <c:axId val="1407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079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історії України за 2021/2022н.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69-407B-8B15-601572BC43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69-407B-8B15-601572BC43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69-407B-8B15-601572BC43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69-407B-8B15-601572BC43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('Історія України'!$D$21,'Історія України'!$F$21,'Історія України'!$H$21,'Історія України'!$J$21)</c:f>
              <c:numCache>
                <c:formatCode>0.0%</c:formatCode>
                <c:ptCount val="4"/>
                <c:pt idx="0">
                  <c:v>0</c:v>
                </c:pt>
                <c:pt idx="1">
                  <c:v>9.9255583126550875E-2</c:v>
                </c:pt>
                <c:pt idx="2">
                  <c:v>0.5533498759305211</c:v>
                </c:pt>
                <c:pt idx="3">
                  <c:v>0.34739454094292804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69-407B-8B15-601572BC4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історії України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7E-438D-9C90-67CB3D6638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'Історія України'!$A$5:$A$20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'Історія України'!$K$5:$K$20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0.73333333333333339</c:v>
                </c:pt>
                <c:pt idx="6">
                  <c:v>0.88461538461538458</c:v>
                </c:pt>
                <c:pt idx="7">
                  <c:v>0.92</c:v>
                </c:pt>
                <c:pt idx="8">
                  <c:v>0.8</c:v>
                </c:pt>
                <c:pt idx="9">
                  <c:v>0.92</c:v>
                </c:pt>
                <c:pt idx="10">
                  <c:v>0.89655172413793105</c:v>
                </c:pt>
                <c:pt idx="11">
                  <c:v>0.52</c:v>
                </c:pt>
                <c:pt idx="12">
                  <c:v>0.89285714285714279</c:v>
                </c:pt>
                <c:pt idx="13">
                  <c:v>0.91666666666666674</c:v>
                </c:pt>
                <c:pt idx="14">
                  <c:v>1</c:v>
                </c:pt>
                <c:pt idx="15">
                  <c:v>0.9642857142857143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E-438D-9C90-67CB3D663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833904"/>
        <c:axId val="1"/>
        <c:axId val="0"/>
      </c:bar3DChart>
      <c:catAx>
        <c:axId val="13683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83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всесвітньої історії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9C-414D-BB8C-12D4FABD43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9C-414D-BB8C-12D4FABD43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9C-414D-BB8C-12D4FABD43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9C-414D-BB8C-12D4FABD43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('Всесвітня історія'!$D$21,'Всесвітня історія'!$F$21,'Всесвітня історія'!$H$21,'Всесвітня історія'!$J$21)</c:f>
              <c:numCache>
                <c:formatCode>0.0%</c:formatCode>
                <c:ptCount val="4"/>
                <c:pt idx="0">
                  <c:v>0</c:v>
                </c:pt>
                <c:pt idx="1">
                  <c:v>0.10173697270471464</c:v>
                </c:pt>
                <c:pt idx="2">
                  <c:v>0.52605459057071957</c:v>
                </c:pt>
                <c:pt idx="3">
                  <c:v>0.37220843672456577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C-414D-BB8C-12D4FABD4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всесвітньої історії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06-4CCA-9717-0667A9B9AE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'Всесвітня історія'!$A$5:$A$20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'Всесвітня історія'!$K$5:$K$20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0.73333333333333328</c:v>
                </c:pt>
                <c:pt idx="6">
                  <c:v>0.88461538461538458</c:v>
                </c:pt>
                <c:pt idx="7">
                  <c:v>0.92</c:v>
                </c:pt>
                <c:pt idx="8">
                  <c:v>0.8</c:v>
                </c:pt>
                <c:pt idx="9">
                  <c:v>0.88000000000000012</c:v>
                </c:pt>
                <c:pt idx="10">
                  <c:v>0.93103448275862066</c:v>
                </c:pt>
                <c:pt idx="11">
                  <c:v>0.52</c:v>
                </c:pt>
                <c:pt idx="12">
                  <c:v>0.9285714285714286</c:v>
                </c:pt>
                <c:pt idx="13">
                  <c:v>0.875</c:v>
                </c:pt>
                <c:pt idx="14">
                  <c:v>1</c:v>
                </c:pt>
                <c:pt idx="15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6-4CCA-9717-0667A9B9A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0799744"/>
        <c:axId val="1"/>
        <c:axId val="0"/>
      </c:bar3DChart>
      <c:catAx>
        <c:axId val="14079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079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правознавства та ГО за 2021/2022н.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97-43BE-8837-41B49AC639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97-43BE-8837-41B49AC639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97-43BE-8837-41B49AC639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97-43BE-8837-41B49AC639D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('Право та ГО'!$D$13,'Право та ГО'!$F$13,'Право та ГО'!$H$13,'Право та ГО'!$J$13)</c:f>
              <c:numCache>
                <c:formatCode>0.0%</c:formatCode>
                <c:ptCount val="4"/>
                <c:pt idx="0">
                  <c:v>0</c:v>
                </c:pt>
                <c:pt idx="1">
                  <c:v>5.2884615384615384E-2</c:v>
                </c:pt>
                <c:pt idx="2">
                  <c:v>0.4375</c:v>
                </c:pt>
                <c:pt idx="3">
                  <c:v>0.50961538461538458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3BE-8837-41B49AC6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української літератури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68-4F76-83AD-B258E83D26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68-4F76-83AD-B258E83D26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68-4F76-83AD-B258E83D26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68-4F76-83AD-B258E83D26F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(Укр.літ!$D$21,Укр.літ!$F$21,Укр.літ!$H$21,Укр.літ!$J$21)</c:f>
              <c:numCache>
                <c:formatCode>0.0%</c:formatCode>
                <c:ptCount val="4"/>
                <c:pt idx="0">
                  <c:v>0</c:v>
                </c:pt>
                <c:pt idx="1">
                  <c:v>8.4367245657568243E-2</c:v>
                </c:pt>
                <c:pt idx="2">
                  <c:v>0.56079404466501237</c:v>
                </c:pt>
                <c:pt idx="3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68-4F76-83AD-B258E83D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правознавства</a:t>
            </a:r>
            <a:r>
              <a:rPr lang="uk-UA" baseline="0"/>
              <a:t> та ГО</a:t>
            </a:r>
            <a:endParaRPr lang="uk-UA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39-4439-BB1F-479CD90A7B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'Право та ГО'!$A$5:$A$12</c:f>
              <c:strCache>
                <c:ptCount val="8"/>
                <c:pt idx="0">
                  <c:v>9-А</c:v>
                </c:pt>
                <c:pt idx="1">
                  <c:v>9-Б</c:v>
                </c:pt>
                <c:pt idx="2">
                  <c:v>9-В</c:v>
                </c:pt>
                <c:pt idx="3">
                  <c:v>9-Г</c:v>
                </c:pt>
                <c:pt idx="4">
                  <c:v>10-А</c:v>
                </c:pt>
                <c:pt idx="5">
                  <c:v>10-Б</c:v>
                </c:pt>
                <c:pt idx="6">
                  <c:v>10-В</c:v>
                </c:pt>
                <c:pt idx="7">
                  <c:v>10-Г</c:v>
                </c:pt>
              </c:strCache>
            </c:strRef>
          </c:cat>
          <c:val>
            <c:numRef>
              <c:f>'Право та ГО'!$K$5:$K$12</c:f>
              <c:numCache>
                <c:formatCode>0.0%</c:formatCode>
                <c:ptCount val="8"/>
                <c:pt idx="0">
                  <c:v>0.73333333333333328</c:v>
                </c:pt>
                <c:pt idx="1">
                  <c:v>0.96153846153846156</c:v>
                </c:pt>
                <c:pt idx="2">
                  <c:v>0.96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0.96428571428571441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9-4439-BB1F-479CD90A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1837456"/>
        <c:axId val="1"/>
        <c:axId val="0"/>
      </c:bar3DChart>
      <c:catAx>
        <c:axId val="1418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183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основ здоров'я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AE-4293-9E19-7E4F6F7581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AE-4293-9E19-7E4F6F7581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AE-4293-9E19-7E4F6F7581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AE-4293-9E19-7E4F6F7581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('Основи здор'!$D$14,'Основи здор'!$F$14,'Основи здор'!$H$14,'Основи здор'!$J$14)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0.28506787330316741</c:v>
                </c:pt>
                <c:pt idx="3">
                  <c:v>0.71493212669683259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E-4293-9E19-7E4F6F75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основ здоров'я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7-402F-80F0-17C55D6FF1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'Основи здор'!$A$5:$A$13</c:f>
              <c:strCache>
                <c:ptCount val="9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</c:strCache>
            </c:strRef>
          </c:cat>
          <c:val>
            <c:numRef>
              <c:f>'Основи здор'!$K$5:$K$13</c:f>
              <c:numCache>
                <c:formatCode>0.0%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97-402F-80F0-17C55D6F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1839120"/>
        <c:axId val="1"/>
        <c:axId val="0"/>
      </c:bar3DChart>
      <c:catAx>
        <c:axId val="14183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183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мистецтва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13-4D62-9F0F-5AFB54BF50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13-4D62-9F0F-5AFB54BF50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13-4D62-9F0F-5AFB54BF50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13-4D62-9F0F-5AFB54BF501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(Мистецтво!$D$14,Мистецтво!$F$14,Мистецтво!$H$14,Мистецтво!$J$14)</c:f>
              <c:numCache>
                <c:formatCode>0.0%</c:formatCode>
                <c:ptCount val="4"/>
                <c:pt idx="0">
                  <c:v>0</c:v>
                </c:pt>
                <c:pt idx="1">
                  <c:v>9.5022624434389136E-2</c:v>
                </c:pt>
                <c:pt idx="2">
                  <c:v>0.53846153846153844</c:v>
                </c:pt>
                <c:pt idx="3">
                  <c:v>0.36651583710407237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3-4D62-9F0F-5AFB54BF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мистецтва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A9-4587-BF0D-0379BB98CC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Мистецтво!$A$5:$A$13</c:f>
              <c:strCache>
                <c:ptCount val="9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</c:strCache>
            </c:strRef>
          </c:cat>
          <c:val>
            <c:numRef>
              <c:f>Мистецтво!$K$5:$K$13</c:f>
              <c:numCache>
                <c:formatCode>0.0%</c:formatCode>
                <c:ptCount val="9"/>
                <c:pt idx="0">
                  <c:v>1</c:v>
                </c:pt>
                <c:pt idx="1">
                  <c:v>0.8571428571428571</c:v>
                </c:pt>
                <c:pt idx="2">
                  <c:v>0.96296296296296291</c:v>
                </c:pt>
                <c:pt idx="3">
                  <c:v>1</c:v>
                </c:pt>
                <c:pt idx="4">
                  <c:v>0.51851851851851849</c:v>
                </c:pt>
                <c:pt idx="5">
                  <c:v>0.96666666666666667</c:v>
                </c:pt>
                <c:pt idx="6">
                  <c:v>0.92307692307692313</c:v>
                </c:pt>
                <c:pt idx="7">
                  <c:v>1</c:v>
                </c:pt>
                <c:pt idx="8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9-4587-BF0D-0379BB98C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828496"/>
        <c:axId val="1"/>
        <c:axId val="0"/>
      </c:bar3DChart>
      <c:catAx>
        <c:axId val="13682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82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інформатики за 2021/2022</a:t>
            </a:r>
            <a:r>
              <a:rPr lang="uk-UA" baseline="0"/>
              <a:t> </a:t>
            </a:r>
            <a:r>
              <a:rPr lang="uk-UA"/>
              <a:t>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FC-4AD2-8401-4CB0523459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FC-4AD2-8401-4CB0523459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FC-4AD2-8401-4CB0523459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FC-4AD2-8401-4CB0523459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(Інформатика!$D$21,Інформатика!$F$21,Інформатика!$H$21,Інформатика!$J$21)</c:f>
              <c:numCache>
                <c:formatCode>0.0%</c:formatCode>
                <c:ptCount val="4"/>
                <c:pt idx="0">
                  <c:v>0</c:v>
                </c:pt>
                <c:pt idx="1">
                  <c:v>3.2258064516129031E-2</c:v>
                </c:pt>
                <c:pt idx="2">
                  <c:v>0.61290322580645162</c:v>
                </c:pt>
                <c:pt idx="3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FC-4AD2-8401-4CB052345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інформатики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56-4B2F-975E-FCFCE77DBD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Інформатика!$A$5:$A$20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Інформатика!$K$5:$K$20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0.96000000000000008</c:v>
                </c:pt>
                <c:pt idx="4">
                  <c:v>1</c:v>
                </c:pt>
                <c:pt idx="5">
                  <c:v>0.93333333333333335</c:v>
                </c:pt>
                <c:pt idx="6">
                  <c:v>0.88461538461538458</c:v>
                </c:pt>
                <c:pt idx="7">
                  <c:v>0.96</c:v>
                </c:pt>
                <c:pt idx="8">
                  <c:v>1</c:v>
                </c:pt>
                <c:pt idx="9">
                  <c:v>0.92</c:v>
                </c:pt>
                <c:pt idx="10">
                  <c:v>1</c:v>
                </c:pt>
                <c:pt idx="11">
                  <c:v>0.91999999999999993</c:v>
                </c:pt>
                <c:pt idx="12">
                  <c:v>0.9285714285714286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6-4B2F-975E-FCFCE77D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830576"/>
        <c:axId val="1"/>
        <c:axId val="0"/>
      </c:bar3DChart>
      <c:catAx>
        <c:axId val="1368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83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трудового навчання та технологій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EE-4675-BCE7-DBDE577362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EE-4675-BCE7-DBDE577362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EE-4675-BCE7-DBDE577362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EE-4675-BCE7-DBDE577362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(Трудове!$D$20,Трудове!$F$20,Трудове!$H$20,Трудове!$J$20)</c:f>
              <c:numCache>
                <c:formatCode>0.0%</c:formatCode>
                <c:ptCount val="4"/>
                <c:pt idx="0">
                  <c:v>0</c:v>
                </c:pt>
                <c:pt idx="1">
                  <c:v>6.4171122994652413E-2</c:v>
                </c:pt>
                <c:pt idx="2">
                  <c:v>0.4732620320855615</c:v>
                </c:pt>
                <c:pt idx="3">
                  <c:v>0.46256684491978611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EE-4675-BCE7-DBDE5773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трудового навчання</a:t>
            </a:r>
            <a:r>
              <a:rPr lang="uk-UA" baseline="0"/>
              <a:t> та технологій</a:t>
            </a:r>
            <a:endParaRPr lang="uk-UA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8D-4B44-81FC-F4C4B2D50B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Трудове!$A$5:$A$19</c:f>
              <c:strCache>
                <c:ptCount val="15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10-В</c:v>
                </c:pt>
                <c:pt idx="11">
                  <c:v>10-Г</c:v>
                </c:pt>
                <c:pt idx="12">
                  <c:v>11-А</c:v>
                </c:pt>
                <c:pt idx="13">
                  <c:v>11-Б</c:v>
                </c:pt>
                <c:pt idx="14">
                  <c:v>11-В</c:v>
                </c:pt>
              </c:strCache>
            </c:strRef>
          </c:cat>
          <c:val>
            <c:numRef>
              <c:f>Трудове!$K$5:$K$19</c:f>
              <c:numCache>
                <c:formatCode>0.0%</c:formatCode>
                <c:ptCount val="15"/>
                <c:pt idx="0">
                  <c:v>1</c:v>
                </c:pt>
                <c:pt idx="1">
                  <c:v>0.95238095238095233</c:v>
                </c:pt>
                <c:pt idx="2">
                  <c:v>1</c:v>
                </c:pt>
                <c:pt idx="3">
                  <c:v>1</c:v>
                </c:pt>
                <c:pt idx="4">
                  <c:v>0.96296296296296291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0.96</c:v>
                </c:pt>
                <c:pt idx="10">
                  <c:v>0.84</c:v>
                </c:pt>
                <c:pt idx="11">
                  <c:v>0.9285714285714286</c:v>
                </c:pt>
                <c:pt idx="12">
                  <c:v>0.83333333333333326</c:v>
                </c:pt>
                <c:pt idx="13">
                  <c:v>0.60869565217391297</c:v>
                </c:pt>
                <c:pt idx="14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D-4B44-81FC-F4C4B2D5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1842448"/>
        <c:axId val="1"/>
        <c:axId val="0"/>
      </c:bar3DChart>
      <c:catAx>
        <c:axId val="1418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184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фізичної культури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37-4037-8154-3CADF9AAD7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37-4037-8154-3CADF9AAD7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37-4037-8154-3CADF9AAD7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37-4037-8154-3CADF9AAD7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('Фізична кул'!$D$21,'Фізична кул'!$F$21,'Фізична кул'!$H$21,'Фізична кул'!$J$21)</c:f>
              <c:numCache>
                <c:formatCode>0.0%</c:formatCode>
                <c:ptCount val="4"/>
                <c:pt idx="0">
                  <c:v>0</c:v>
                </c:pt>
                <c:pt idx="1">
                  <c:v>2.197802197802198E-2</c:v>
                </c:pt>
                <c:pt idx="2">
                  <c:v>0.17582417582417584</c:v>
                </c:pt>
                <c:pt idx="3">
                  <c:v>0.80219780219780223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7-4037-8154-3CADF9AAD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української літератури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61-4173-BEA8-BACD9D267D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Укр.літ!$A$5:$A$20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Укр.літ!$K$5:$K$20</c:f>
              <c:numCache>
                <c:formatCode>0.0%</c:formatCode>
                <c:ptCount val="16"/>
                <c:pt idx="0">
                  <c:v>1</c:v>
                </c:pt>
                <c:pt idx="1">
                  <c:v>0.95199999999999996</c:v>
                </c:pt>
                <c:pt idx="2">
                  <c:v>1</c:v>
                </c:pt>
                <c:pt idx="3">
                  <c:v>1</c:v>
                </c:pt>
                <c:pt idx="4">
                  <c:v>0.92592592592592593</c:v>
                </c:pt>
                <c:pt idx="5">
                  <c:v>0.9</c:v>
                </c:pt>
                <c:pt idx="6">
                  <c:v>0.88461538461538458</c:v>
                </c:pt>
                <c:pt idx="7">
                  <c:v>0.96</c:v>
                </c:pt>
                <c:pt idx="8">
                  <c:v>0.85000000000000009</c:v>
                </c:pt>
                <c:pt idx="9">
                  <c:v>0.96000000000000008</c:v>
                </c:pt>
                <c:pt idx="10">
                  <c:v>1</c:v>
                </c:pt>
                <c:pt idx="11">
                  <c:v>0.72</c:v>
                </c:pt>
                <c:pt idx="12">
                  <c:v>0.9285714285714286</c:v>
                </c:pt>
                <c:pt idx="13">
                  <c:v>0.875</c:v>
                </c:pt>
                <c:pt idx="14">
                  <c:v>0.86956521739130432</c:v>
                </c:pt>
                <c:pt idx="15">
                  <c:v>0.8214285714285714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1-4173-BEA8-BACD9D267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1838288"/>
        <c:axId val="1"/>
        <c:axId val="0"/>
      </c:bar3DChart>
      <c:catAx>
        <c:axId val="14183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1838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фізичної культури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2-40F1-B1A2-D1354C6B25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'Фізична кул'!$A$5:$A$20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'Фізична кул'!$K$5:$K$20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0.7142857142857143</c:v>
                </c:pt>
                <c:pt idx="15">
                  <c:v>0.95454545454545459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2-40F1-B1A2-D1354C6B2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670640"/>
        <c:axId val="1"/>
        <c:axId val="0"/>
      </c:bar3DChart>
      <c:catAx>
        <c:axId val="13667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67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із Захисту України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AB-432F-9641-4693D61FA6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AB-432F-9641-4693D61FA6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AB-432F-9641-4693D61FA6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AB-432F-9641-4693D61FA6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('Захист Укр'!$D$12,'Захист Укр'!$F$12,'Захист Укр'!$H$12,'Захист Укр'!$J$12)</c:f>
              <c:numCache>
                <c:formatCode>0.0%</c:formatCode>
                <c:ptCount val="4"/>
                <c:pt idx="0">
                  <c:v>0</c:v>
                </c:pt>
                <c:pt idx="1">
                  <c:v>0.11538461538461539</c:v>
                </c:pt>
                <c:pt idx="2">
                  <c:v>0.53296703296703296</c:v>
                </c:pt>
                <c:pt idx="3">
                  <c:v>0.35164835164835168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B-432F-9641-4693D61FA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із Захисту України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E0-473F-976C-216B4F8CE6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'Захист Укр'!$A$5:$A$11</c:f>
              <c:strCache>
                <c:ptCount val="7"/>
                <c:pt idx="0">
                  <c:v>10-А</c:v>
                </c:pt>
                <c:pt idx="1">
                  <c:v>10-Б</c:v>
                </c:pt>
                <c:pt idx="2">
                  <c:v>10-В</c:v>
                </c:pt>
                <c:pt idx="3">
                  <c:v>10-Г</c:v>
                </c:pt>
                <c:pt idx="4">
                  <c:v>11-А</c:v>
                </c:pt>
                <c:pt idx="5">
                  <c:v>11-Б</c:v>
                </c:pt>
                <c:pt idx="6">
                  <c:v>11-Б</c:v>
                </c:pt>
              </c:strCache>
            </c:strRef>
          </c:cat>
          <c:val>
            <c:numRef>
              <c:f>'Захист Укр'!$K$5:$K$11</c:f>
              <c:numCache>
                <c:formatCode>0.0%</c:formatCode>
                <c:ptCount val="7"/>
                <c:pt idx="0">
                  <c:v>0.84000000000000008</c:v>
                </c:pt>
                <c:pt idx="1">
                  <c:v>0.93103448275862066</c:v>
                </c:pt>
                <c:pt idx="2">
                  <c:v>0.6</c:v>
                </c:pt>
                <c:pt idx="3">
                  <c:v>0.89285714285714279</c:v>
                </c:pt>
                <c:pt idx="4">
                  <c:v>1</c:v>
                </c:pt>
                <c:pt idx="5">
                  <c:v>1</c:v>
                </c:pt>
                <c:pt idx="6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0-473F-976C-216B4F8CE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0802240"/>
        <c:axId val="1"/>
        <c:axId val="0"/>
      </c:bar3DChart>
      <c:catAx>
        <c:axId val="1408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0802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Результативність навчання учнів  за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І семестр 2016/2017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D7-4CCE-BED8-FAF53B5EF1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</c:strLit>
          </c:cat>
          <c:val>
            <c:numRef>
              <c:f>(#REF!,#REF!,#REF!,#REF!)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D7-4CCE-BED8-FAF53B5E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за І семестр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2-47D2-8785-555AF02916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32-47D2-8785-555AF0291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6828080"/>
        <c:axId val="1"/>
        <c:axId val="0"/>
      </c:bar3DChart>
      <c:catAx>
        <c:axId val="1368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682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із зарубіжної літератури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5B-42D9-81C5-1F2C795DB3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5B-42D9-81C5-1F2C795DB3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5B-42D9-81C5-1F2C795DB3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5B-42D9-81C5-1F2C795DB37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(Зар.літ!$D$21,Зар.літ!$F$21,Зар.літ!$H$21,Зар.літ!$J$21)</c:f>
              <c:numCache>
                <c:formatCode>0.0%</c:formatCode>
                <c:ptCount val="4"/>
                <c:pt idx="0">
                  <c:v>0</c:v>
                </c:pt>
                <c:pt idx="1">
                  <c:v>6.2034739454094295E-2</c:v>
                </c:pt>
                <c:pt idx="2">
                  <c:v>0.60049627791563276</c:v>
                </c:pt>
                <c:pt idx="3">
                  <c:v>0.33746898263027297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5B-42D9-81C5-1F2C795D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із зарубіжної літератури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37-448B-A7B4-0518AA7C4A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Зар.літ!$A$5:$A$20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Зар.літ!$K$5:$K$20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0.92592592592592582</c:v>
                </c:pt>
                <c:pt idx="5">
                  <c:v>1</c:v>
                </c:pt>
                <c:pt idx="6">
                  <c:v>0.92307692307692313</c:v>
                </c:pt>
                <c:pt idx="7">
                  <c:v>0.96000000000000008</c:v>
                </c:pt>
                <c:pt idx="8">
                  <c:v>1</c:v>
                </c:pt>
                <c:pt idx="9">
                  <c:v>0.8</c:v>
                </c:pt>
                <c:pt idx="10">
                  <c:v>0.96551724137931028</c:v>
                </c:pt>
                <c:pt idx="11">
                  <c:v>0.64</c:v>
                </c:pt>
                <c:pt idx="12">
                  <c:v>0.9642857142857143</c:v>
                </c:pt>
                <c:pt idx="13">
                  <c:v>1</c:v>
                </c:pt>
                <c:pt idx="14">
                  <c:v>0.91304347826086951</c:v>
                </c:pt>
                <c:pt idx="15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7-448B-A7B4-0518AA7C4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40796416"/>
        <c:axId val="1"/>
        <c:axId val="0"/>
      </c:bar3DChart>
      <c:catAx>
        <c:axId val="14079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4079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англійської мови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C-4DEA-A956-16C1CCF3AD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4C-4DEA-A956-16C1CCF3AD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4C-4DEA-A956-16C1CCF3AD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4C-4DEA-A956-16C1CCF3AD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(Англ.мова!$D$21,Англ.мова!$F$21,Англ.мова!$H$21,Англ.мова!$J$21)</c:f>
              <c:numCache>
                <c:formatCode>0.0%</c:formatCode>
                <c:ptCount val="4"/>
                <c:pt idx="0">
                  <c:v>0</c:v>
                </c:pt>
                <c:pt idx="1">
                  <c:v>0.20053475935828877</c:v>
                </c:pt>
                <c:pt idx="2">
                  <c:v>0.52941176470588236</c:v>
                </c:pt>
                <c:pt idx="3">
                  <c:v>0.2700534759358289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4C-4DEA-A956-16C1CCF3A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Якість знань учнів з англійської мови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5.0441371933824895E-3"/>
                  <c:y val="4.3289543205546136E-1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1B-422C-874A-313F360D73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Англ.мова!$A$5:$A$20</c:f>
              <c:strCache>
                <c:ptCount val="16"/>
                <c:pt idx="0">
                  <c:v>7-А</c:v>
                </c:pt>
                <c:pt idx="1">
                  <c:v>7-Б</c:v>
                </c:pt>
                <c:pt idx="2">
                  <c:v>8-А</c:v>
                </c:pt>
                <c:pt idx="3">
                  <c:v>8-Б</c:v>
                </c:pt>
                <c:pt idx="4">
                  <c:v>8-В</c:v>
                </c:pt>
                <c:pt idx="5">
                  <c:v>9-А</c:v>
                </c:pt>
                <c:pt idx="6">
                  <c:v>9-Б</c:v>
                </c:pt>
                <c:pt idx="7">
                  <c:v>9-В</c:v>
                </c:pt>
                <c:pt idx="8">
                  <c:v>9-Г</c:v>
                </c:pt>
                <c:pt idx="9">
                  <c:v>10-А</c:v>
                </c:pt>
                <c:pt idx="10">
                  <c:v>10-Б</c:v>
                </c:pt>
                <c:pt idx="11">
                  <c:v>10-В</c:v>
                </c:pt>
                <c:pt idx="12">
                  <c:v>10-Г</c:v>
                </c:pt>
                <c:pt idx="13">
                  <c:v>11-А</c:v>
                </c:pt>
                <c:pt idx="14">
                  <c:v>11-Б</c:v>
                </c:pt>
                <c:pt idx="15">
                  <c:v>11-В</c:v>
                </c:pt>
              </c:strCache>
            </c:strRef>
          </c:cat>
          <c:val>
            <c:numRef>
              <c:f>Англ.мова!$K$5:$K$20</c:f>
              <c:numCache>
                <c:formatCode>0.0%</c:formatCode>
                <c:ptCount val="16"/>
                <c:pt idx="0">
                  <c:v>1</c:v>
                </c:pt>
                <c:pt idx="1">
                  <c:v>0.57199999999999995</c:v>
                </c:pt>
                <c:pt idx="2">
                  <c:v>0.92307692307692313</c:v>
                </c:pt>
                <c:pt idx="3">
                  <c:v>0.79166666666666674</c:v>
                </c:pt>
                <c:pt idx="4">
                  <c:v>0.40740740740740738</c:v>
                </c:pt>
                <c:pt idx="5">
                  <c:v>0.9</c:v>
                </c:pt>
                <c:pt idx="6">
                  <c:v>0.92</c:v>
                </c:pt>
                <c:pt idx="7">
                  <c:v>0.8</c:v>
                </c:pt>
                <c:pt idx="8">
                  <c:v>0.55000000000000004</c:v>
                </c:pt>
                <c:pt idx="9">
                  <c:v>0.85714285714285721</c:v>
                </c:pt>
                <c:pt idx="10">
                  <c:v>0.89655172413793105</c:v>
                </c:pt>
                <c:pt idx="11">
                  <c:v>0.82608695652173914</c:v>
                </c:pt>
                <c:pt idx="12">
                  <c:v>0.88461538461538458</c:v>
                </c:pt>
                <c:pt idx="13">
                  <c:v>0.83333333333333337</c:v>
                </c:pt>
                <c:pt idx="14">
                  <c:v>0.81818181818181812</c:v>
                </c:pt>
                <c:pt idx="1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B-422C-874A-313F360D7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9509120"/>
        <c:axId val="1"/>
        <c:axId val="0"/>
      </c:bar3DChart>
      <c:catAx>
        <c:axId val="1395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13950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6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uk-UA"/>
              <a:t>Результативність навчання учнів з німецької мови за 2021/2022 н. р.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21-4BAB-872E-F324DD3DA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21-4BAB-872E-F324DD3DA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21-4BAB-872E-F324DD3DA8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21-4BAB-872E-F324DD3DA8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І рівень</c:v>
              </c:pt>
              <c:pt idx="1">
                <c:v>ІІ рівень</c:v>
              </c:pt>
              <c:pt idx="2">
                <c:v>ІІІ рівень</c:v>
              </c:pt>
              <c:pt idx="3">
                <c:v>ІV рівень</c:v>
              </c:pt>
            </c:strLit>
          </c:cat>
          <c:val>
            <c:numRef>
              <c:f>(Нім.мова!$D$15,Нім.мова!$F$15,Нім.мова!$H$15,Нім.мова!$J$15)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0.55172413793103448</c:v>
                </c:pt>
                <c:pt idx="3">
                  <c:v>0.44827586206896552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21-4BAB-872E-F324DD3D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5715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5751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5751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3781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378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480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480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5829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583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685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685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7877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787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16</xdr:row>
      <xdr:rowOff>19050</xdr:rowOff>
    </xdr:from>
    <xdr:to>
      <xdr:col>9</xdr:col>
      <xdr:colOff>9525</xdr:colOff>
      <xdr:row>34</xdr:row>
      <xdr:rowOff>123825</xdr:rowOff>
    </xdr:to>
    <xdr:graphicFrame macro="">
      <xdr:nvGraphicFramePr>
        <xdr:cNvPr id="317571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36</xdr:row>
      <xdr:rowOff>152400</xdr:rowOff>
    </xdr:from>
    <xdr:to>
      <xdr:col>8</xdr:col>
      <xdr:colOff>590550</xdr:colOff>
      <xdr:row>53</xdr:row>
      <xdr:rowOff>142875</xdr:rowOff>
    </xdr:to>
    <xdr:graphicFrame macro="">
      <xdr:nvGraphicFramePr>
        <xdr:cNvPr id="31757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17</xdr:row>
      <xdr:rowOff>19050</xdr:rowOff>
    </xdr:from>
    <xdr:to>
      <xdr:col>9</xdr:col>
      <xdr:colOff>9525</xdr:colOff>
      <xdr:row>35</xdr:row>
      <xdr:rowOff>123825</xdr:rowOff>
    </xdr:to>
    <xdr:graphicFrame macro="">
      <xdr:nvGraphicFramePr>
        <xdr:cNvPr id="34931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37</xdr:row>
      <xdr:rowOff>152400</xdr:rowOff>
    </xdr:from>
    <xdr:to>
      <xdr:col>8</xdr:col>
      <xdr:colOff>590550</xdr:colOff>
      <xdr:row>54</xdr:row>
      <xdr:rowOff>142875</xdr:rowOff>
    </xdr:to>
    <xdr:graphicFrame macro="">
      <xdr:nvGraphicFramePr>
        <xdr:cNvPr id="34931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17</xdr:row>
      <xdr:rowOff>19050</xdr:rowOff>
    </xdr:from>
    <xdr:to>
      <xdr:col>9</xdr:col>
      <xdr:colOff>9525</xdr:colOff>
      <xdr:row>35</xdr:row>
      <xdr:rowOff>123825</xdr:rowOff>
    </xdr:to>
    <xdr:graphicFrame macro="">
      <xdr:nvGraphicFramePr>
        <xdr:cNvPr id="353409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37</xdr:row>
      <xdr:rowOff>152400</xdr:rowOff>
    </xdr:from>
    <xdr:to>
      <xdr:col>8</xdr:col>
      <xdr:colOff>590550</xdr:colOff>
      <xdr:row>54</xdr:row>
      <xdr:rowOff>142875</xdr:rowOff>
    </xdr:to>
    <xdr:graphicFrame macro="">
      <xdr:nvGraphicFramePr>
        <xdr:cNvPr id="35341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350337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35033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23</xdr:row>
      <xdr:rowOff>19050</xdr:rowOff>
    </xdr:from>
    <xdr:to>
      <xdr:col>9</xdr:col>
      <xdr:colOff>9525</xdr:colOff>
      <xdr:row>41</xdr:row>
      <xdr:rowOff>123825</xdr:rowOff>
    </xdr:to>
    <xdr:graphicFrame macro="">
      <xdr:nvGraphicFramePr>
        <xdr:cNvPr id="351361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43</xdr:row>
      <xdr:rowOff>152400</xdr:rowOff>
    </xdr:from>
    <xdr:to>
      <xdr:col>8</xdr:col>
      <xdr:colOff>590550</xdr:colOff>
      <xdr:row>60</xdr:row>
      <xdr:rowOff>142875</xdr:rowOff>
    </xdr:to>
    <xdr:graphicFrame macro="">
      <xdr:nvGraphicFramePr>
        <xdr:cNvPr id="35136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5614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5614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35238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35238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15</xdr:row>
      <xdr:rowOff>19050</xdr:rowOff>
    </xdr:from>
    <xdr:to>
      <xdr:col>9</xdr:col>
      <xdr:colOff>9525</xdr:colOff>
      <xdr:row>33</xdr:row>
      <xdr:rowOff>123825</xdr:rowOff>
    </xdr:to>
    <xdr:graphicFrame macro="">
      <xdr:nvGraphicFramePr>
        <xdr:cNvPr id="1213529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35</xdr:row>
      <xdr:rowOff>152400</xdr:rowOff>
    </xdr:from>
    <xdr:to>
      <xdr:col>8</xdr:col>
      <xdr:colOff>590550</xdr:colOff>
      <xdr:row>52</xdr:row>
      <xdr:rowOff>142875</xdr:rowOff>
    </xdr:to>
    <xdr:graphicFrame macro="">
      <xdr:nvGraphicFramePr>
        <xdr:cNvPr id="121353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19050</xdr:rowOff>
    </xdr:from>
    <xdr:to>
      <xdr:col>10</xdr:col>
      <xdr:colOff>876300</xdr:colOff>
      <xdr:row>33</xdr:row>
      <xdr:rowOff>123825</xdr:rowOff>
    </xdr:to>
    <xdr:graphicFrame macro="">
      <xdr:nvGraphicFramePr>
        <xdr:cNvPr id="134299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34</xdr:row>
      <xdr:rowOff>152400</xdr:rowOff>
    </xdr:from>
    <xdr:to>
      <xdr:col>11</xdr:col>
      <xdr:colOff>0</xdr:colOff>
      <xdr:row>52</xdr:row>
      <xdr:rowOff>142875</xdr:rowOff>
    </xdr:to>
    <xdr:graphicFrame macro="">
      <xdr:nvGraphicFramePr>
        <xdr:cNvPr id="13430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6330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6330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64327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6432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18</xdr:row>
      <xdr:rowOff>19050</xdr:rowOff>
    </xdr:from>
    <xdr:to>
      <xdr:col>9</xdr:col>
      <xdr:colOff>9525</xdr:colOff>
      <xdr:row>36</xdr:row>
      <xdr:rowOff>123825</xdr:rowOff>
    </xdr:to>
    <xdr:graphicFrame macro="">
      <xdr:nvGraphicFramePr>
        <xdr:cNvPr id="265351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38</xdr:row>
      <xdr:rowOff>152400</xdr:rowOff>
    </xdr:from>
    <xdr:to>
      <xdr:col>8</xdr:col>
      <xdr:colOff>590550</xdr:colOff>
      <xdr:row>55</xdr:row>
      <xdr:rowOff>142875</xdr:rowOff>
    </xdr:to>
    <xdr:graphicFrame macro="">
      <xdr:nvGraphicFramePr>
        <xdr:cNvPr id="26535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6637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6637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173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173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24</xdr:row>
      <xdr:rowOff>19050</xdr:rowOff>
    </xdr:from>
    <xdr:to>
      <xdr:col>9</xdr:col>
      <xdr:colOff>9525</xdr:colOff>
      <xdr:row>42</xdr:row>
      <xdr:rowOff>123825</xdr:rowOff>
    </xdr:to>
    <xdr:graphicFrame macro="">
      <xdr:nvGraphicFramePr>
        <xdr:cNvPr id="282757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44</xdr:row>
      <xdr:rowOff>152400</xdr:rowOff>
    </xdr:from>
    <xdr:to>
      <xdr:col>8</xdr:col>
      <xdr:colOff>590550</xdr:colOff>
      <xdr:row>61</xdr:row>
      <xdr:rowOff>142875</xdr:rowOff>
    </xdr:to>
    <xdr:graphicFrame macro="">
      <xdr:nvGraphicFramePr>
        <xdr:cNvPr id="28275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19050</xdr:rowOff>
    </xdr:from>
    <xdr:to>
      <xdr:col>9</xdr:col>
      <xdr:colOff>9525</xdr:colOff>
      <xdr:row>29</xdr:row>
      <xdr:rowOff>123825</xdr:rowOff>
    </xdr:to>
    <xdr:graphicFrame macro="">
      <xdr:nvGraphicFramePr>
        <xdr:cNvPr id="395391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31</xdr:row>
      <xdr:rowOff>152400</xdr:rowOff>
    </xdr:from>
    <xdr:to>
      <xdr:col>8</xdr:col>
      <xdr:colOff>590550</xdr:colOff>
      <xdr:row>48</xdr:row>
      <xdr:rowOff>142875</xdr:rowOff>
    </xdr:to>
    <xdr:graphicFrame macro="">
      <xdr:nvGraphicFramePr>
        <xdr:cNvPr id="39539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"/>
  <sheetViews>
    <sheetView workbookViewId="0">
      <selection activeCell="J23" sqref="J23"/>
    </sheetView>
  </sheetViews>
  <sheetFormatPr defaultRowHeight="12.75" x14ac:dyDescent="0.2"/>
  <cols>
    <col min="1" max="1" width="19.42578125" customWidth="1"/>
    <col min="10" max="10" width="12.5703125" customWidth="1"/>
  </cols>
  <sheetData>
    <row r="1" spans="1:10" ht="12.75" customHeight="1" x14ac:dyDescent="0.2">
      <c r="A1" s="36" t="s">
        <v>37</v>
      </c>
      <c r="B1" s="37" t="s">
        <v>31</v>
      </c>
      <c r="C1" s="37"/>
      <c r="D1" s="37" t="s">
        <v>32</v>
      </c>
      <c r="E1" s="37"/>
      <c r="F1" s="37" t="s">
        <v>33</v>
      </c>
      <c r="G1" s="37"/>
      <c r="H1" s="37" t="s">
        <v>34</v>
      </c>
      <c r="I1" s="37"/>
      <c r="J1" s="35" t="s">
        <v>5</v>
      </c>
    </row>
    <row r="2" spans="1:10" x14ac:dyDescent="0.2">
      <c r="A2" s="36"/>
      <c r="B2" s="2" t="s">
        <v>2</v>
      </c>
      <c r="C2" s="3" t="s">
        <v>3</v>
      </c>
      <c r="D2" s="2" t="s">
        <v>2</v>
      </c>
      <c r="E2" s="3" t="s">
        <v>3</v>
      </c>
      <c r="F2" s="2" t="s">
        <v>2</v>
      </c>
      <c r="G2" s="3" t="s">
        <v>3</v>
      </c>
      <c r="H2" s="2" t="s">
        <v>2</v>
      </c>
      <c r="I2" s="3" t="s">
        <v>3</v>
      </c>
      <c r="J2" s="35"/>
    </row>
    <row r="3" spans="1:10" x14ac:dyDescent="0.2">
      <c r="A3" s="27" t="s">
        <v>38</v>
      </c>
      <c r="B3" s="27">
        <v>0</v>
      </c>
      <c r="C3" s="27">
        <v>0</v>
      </c>
      <c r="D3" s="27">
        <v>38</v>
      </c>
      <c r="E3" s="28">
        <v>9.4E-2</v>
      </c>
      <c r="F3" s="27">
        <v>253</v>
      </c>
      <c r="G3" s="28">
        <v>0.628</v>
      </c>
      <c r="H3" s="27">
        <v>112</v>
      </c>
      <c r="I3" s="28">
        <v>0.27800000000000002</v>
      </c>
      <c r="J3" s="28">
        <v>0.90600000000000003</v>
      </c>
    </row>
    <row r="4" spans="1:10" x14ac:dyDescent="0.2">
      <c r="A4" s="27" t="s">
        <v>39</v>
      </c>
      <c r="B4" s="27">
        <v>0</v>
      </c>
      <c r="C4" s="27">
        <v>0</v>
      </c>
      <c r="D4" s="27">
        <v>34</v>
      </c>
      <c r="E4" s="28">
        <v>8.4000000000000005E-2</v>
      </c>
      <c r="F4" s="27">
        <v>226</v>
      </c>
      <c r="G4" s="28">
        <v>0.56100000000000005</v>
      </c>
      <c r="H4" s="27">
        <v>143</v>
      </c>
      <c r="I4" s="28">
        <v>0.35499999999999998</v>
      </c>
      <c r="J4" s="28">
        <v>0.91600000000000004</v>
      </c>
    </row>
    <row r="5" spans="1:10" x14ac:dyDescent="0.2">
      <c r="A5" s="27" t="s">
        <v>40</v>
      </c>
      <c r="B5" s="27">
        <v>0</v>
      </c>
      <c r="C5" s="27">
        <v>0</v>
      </c>
      <c r="D5" s="27">
        <v>25</v>
      </c>
      <c r="E5" s="28">
        <v>6.2E-2</v>
      </c>
      <c r="F5" s="27">
        <v>242</v>
      </c>
      <c r="G5" s="28">
        <v>0.6</v>
      </c>
      <c r="H5" s="27">
        <v>136</v>
      </c>
      <c r="I5" s="28">
        <v>0.33700000000000002</v>
      </c>
      <c r="J5" s="28">
        <v>0.93799999999999994</v>
      </c>
    </row>
    <row r="6" spans="1:10" x14ac:dyDescent="0.2">
      <c r="A6" s="27" t="s">
        <v>41</v>
      </c>
      <c r="B6" s="27">
        <v>0</v>
      </c>
      <c r="C6" s="27">
        <v>0</v>
      </c>
      <c r="D6" s="27">
        <v>75</v>
      </c>
      <c r="E6" s="28">
        <v>0.20100000000000001</v>
      </c>
      <c r="F6" s="27">
        <v>198</v>
      </c>
      <c r="G6" s="28">
        <v>0.52900000000000003</v>
      </c>
      <c r="H6" s="27">
        <v>101</v>
      </c>
      <c r="I6" s="28">
        <v>0.27</v>
      </c>
      <c r="J6" s="28">
        <v>0.79900000000000004</v>
      </c>
    </row>
    <row r="7" spans="1:10" x14ac:dyDescent="0.2">
      <c r="A7" s="27" t="s">
        <v>42</v>
      </c>
      <c r="B7" s="27">
        <v>0</v>
      </c>
      <c r="C7" s="27">
        <v>0</v>
      </c>
      <c r="D7" s="27">
        <v>0</v>
      </c>
      <c r="E7" s="29">
        <v>0</v>
      </c>
      <c r="F7" s="27">
        <v>16</v>
      </c>
      <c r="G7" s="29">
        <v>0.55200000000000005</v>
      </c>
      <c r="H7" s="27">
        <v>13</v>
      </c>
      <c r="I7" s="29">
        <v>0.44800000000000001</v>
      </c>
      <c r="J7" s="28">
        <v>1</v>
      </c>
    </row>
    <row r="8" spans="1:10" x14ac:dyDescent="0.2">
      <c r="A8" s="27" t="s">
        <v>43</v>
      </c>
      <c r="B8" s="27">
        <v>0</v>
      </c>
      <c r="C8" s="27">
        <v>0</v>
      </c>
      <c r="D8" s="27">
        <v>65</v>
      </c>
      <c r="E8" s="29">
        <v>0.161</v>
      </c>
      <c r="F8" s="27">
        <v>229</v>
      </c>
      <c r="G8" s="29">
        <v>0.56799999999999995</v>
      </c>
      <c r="H8" s="27">
        <v>109</v>
      </c>
      <c r="I8" s="29">
        <v>0.27</v>
      </c>
      <c r="J8" s="28">
        <v>0.83899999999999997</v>
      </c>
    </row>
    <row r="9" spans="1:10" x14ac:dyDescent="0.2">
      <c r="A9" s="27" t="s">
        <v>44</v>
      </c>
      <c r="B9" s="27">
        <v>0</v>
      </c>
      <c r="C9" s="27">
        <v>0</v>
      </c>
      <c r="D9" s="27">
        <v>72</v>
      </c>
      <c r="E9" s="29">
        <v>0.17899999999999999</v>
      </c>
      <c r="F9" s="27">
        <v>227</v>
      </c>
      <c r="G9" s="29">
        <v>0.56299999999999994</v>
      </c>
      <c r="H9" s="27">
        <v>104</v>
      </c>
      <c r="I9" s="29">
        <v>0.25800000000000001</v>
      </c>
      <c r="J9" s="28">
        <v>0.82099999999999995</v>
      </c>
    </row>
    <row r="10" spans="1:10" x14ac:dyDescent="0.2">
      <c r="A10" s="27" t="s">
        <v>45</v>
      </c>
      <c r="B10" s="27">
        <v>0</v>
      </c>
      <c r="C10" s="27">
        <v>0</v>
      </c>
      <c r="D10" s="27">
        <v>38</v>
      </c>
      <c r="E10" s="29">
        <v>9.4E-2</v>
      </c>
      <c r="F10" s="27">
        <v>271</v>
      </c>
      <c r="G10" s="29">
        <v>0.67200000000000004</v>
      </c>
      <c r="H10" s="27">
        <v>94</v>
      </c>
      <c r="I10" s="29">
        <v>0.23300000000000001</v>
      </c>
      <c r="J10" s="28">
        <v>0.90600000000000003</v>
      </c>
    </row>
    <row r="11" spans="1:10" x14ac:dyDescent="0.2">
      <c r="A11" s="27" t="s">
        <v>46</v>
      </c>
      <c r="B11" s="27">
        <v>0</v>
      </c>
      <c r="C11" s="27">
        <v>0</v>
      </c>
      <c r="D11" s="27">
        <v>16</v>
      </c>
      <c r="E11" s="29">
        <v>0.21299999999999999</v>
      </c>
      <c r="F11" s="27">
        <v>36</v>
      </c>
      <c r="G11" s="29">
        <v>0.48</v>
      </c>
      <c r="H11" s="27">
        <v>23</v>
      </c>
      <c r="I11" s="29">
        <v>0.307</v>
      </c>
      <c r="J11" s="28">
        <v>0.78700000000000003</v>
      </c>
    </row>
    <row r="12" spans="1:10" x14ac:dyDescent="0.2">
      <c r="A12" s="27" t="s">
        <v>47</v>
      </c>
      <c r="B12" s="27">
        <v>0</v>
      </c>
      <c r="C12" s="27">
        <v>0</v>
      </c>
      <c r="D12" s="27">
        <v>14</v>
      </c>
      <c r="E12" s="29">
        <v>3.5000000000000003E-2</v>
      </c>
      <c r="F12" s="27">
        <v>260</v>
      </c>
      <c r="G12" s="29">
        <v>0.64500000000000002</v>
      </c>
      <c r="H12" s="27">
        <v>129</v>
      </c>
      <c r="I12" s="29">
        <v>0.32</v>
      </c>
      <c r="J12" s="28">
        <v>0.96499999999999997</v>
      </c>
    </row>
    <row r="13" spans="1:10" x14ac:dyDescent="0.2">
      <c r="A13" s="27" t="s">
        <v>48</v>
      </c>
      <c r="B13" s="27">
        <v>0</v>
      </c>
      <c r="C13" s="27">
        <v>0</v>
      </c>
      <c r="D13" s="27">
        <v>24</v>
      </c>
      <c r="E13" s="29">
        <v>0.06</v>
      </c>
      <c r="F13" s="27">
        <v>255</v>
      </c>
      <c r="G13" s="29">
        <v>0.63300000000000001</v>
      </c>
      <c r="H13" s="27">
        <v>124</v>
      </c>
      <c r="I13" s="29">
        <v>0.308</v>
      </c>
      <c r="J13" s="28">
        <v>0.8859999999999999</v>
      </c>
    </row>
    <row r="14" spans="1:10" x14ac:dyDescent="0.2">
      <c r="A14" s="27" t="s">
        <v>49</v>
      </c>
      <c r="B14" s="27">
        <v>0</v>
      </c>
      <c r="C14" s="27">
        <v>0</v>
      </c>
      <c r="D14" s="27">
        <v>11</v>
      </c>
      <c r="E14" s="29">
        <v>2.7E-2</v>
      </c>
      <c r="F14" s="27">
        <v>256</v>
      </c>
      <c r="G14" s="29">
        <v>0.63500000000000001</v>
      </c>
      <c r="H14" s="27">
        <v>136</v>
      </c>
      <c r="I14" s="29">
        <v>0.33700000000000002</v>
      </c>
      <c r="J14" s="28">
        <v>0.97299999999999998</v>
      </c>
    </row>
    <row r="15" spans="1:10" x14ac:dyDescent="0.2">
      <c r="A15" s="27" t="s">
        <v>50</v>
      </c>
      <c r="B15" s="27">
        <v>0</v>
      </c>
      <c r="C15" s="27">
        <v>0</v>
      </c>
      <c r="D15" s="27">
        <v>40</v>
      </c>
      <c r="E15" s="29">
        <v>9.9000000000000005E-2</v>
      </c>
      <c r="F15" s="27">
        <v>223</v>
      </c>
      <c r="G15" s="29">
        <v>0.55300000000000005</v>
      </c>
      <c r="H15" s="27">
        <v>140</v>
      </c>
      <c r="I15" s="29">
        <v>0.34699999999999998</v>
      </c>
      <c r="J15" s="28">
        <v>0.90100000000000002</v>
      </c>
    </row>
    <row r="16" spans="1:10" x14ac:dyDescent="0.2">
      <c r="A16" s="27" t="s">
        <v>51</v>
      </c>
      <c r="B16" s="27">
        <v>0</v>
      </c>
      <c r="C16" s="27">
        <v>0</v>
      </c>
      <c r="D16" s="27">
        <v>41</v>
      </c>
      <c r="E16" s="29">
        <v>0.10199999999999999</v>
      </c>
      <c r="F16" s="27">
        <v>212</v>
      </c>
      <c r="G16" s="29">
        <v>0.52600000000000002</v>
      </c>
      <c r="H16" s="27">
        <v>150</v>
      </c>
      <c r="I16" s="29">
        <v>0.372</v>
      </c>
      <c r="J16" s="28">
        <v>0.89800000000000002</v>
      </c>
    </row>
    <row r="17" spans="1:10" x14ac:dyDescent="0.2">
      <c r="A17" s="27" t="s">
        <v>52</v>
      </c>
      <c r="B17" s="27">
        <v>0</v>
      </c>
      <c r="C17" s="27">
        <v>0</v>
      </c>
      <c r="D17" s="27">
        <v>11</v>
      </c>
      <c r="E17" s="29">
        <v>5.2999999999999999E-2</v>
      </c>
      <c r="F17" s="27">
        <v>91</v>
      </c>
      <c r="G17" s="29">
        <v>0.438</v>
      </c>
      <c r="H17" s="27">
        <v>106</v>
      </c>
      <c r="I17" s="29">
        <v>0.51</v>
      </c>
      <c r="J17" s="28">
        <v>0.94699999999999995</v>
      </c>
    </row>
    <row r="18" spans="1:10" x14ac:dyDescent="0.2">
      <c r="A18" s="27" t="s">
        <v>53</v>
      </c>
      <c r="B18" s="27">
        <v>0</v>
      </c>
      <c r="C18" s="27">
        <v>0</v>
      </c>
      <c r="D18" s="27">
        <v>0</v>
      </c>
      <c r="E18" s="29">
        <v>0</v>
      </c>
      <c r="F18" s="27">
        <v>63</v>
      </c>
      <c r="G18" s="29">
        <v>0.28499999999999998</v>
      </c>
      <c r="H18" s="27">
        <v>158</v>
      </c>
      <c r="I18" s="29">
        <v>0.71599999999999997</v>
      </c>
      <c r="J18" s="28">
        <v>1</v>
      </c>
    </row>
    <row r="19" spans="1:10" x14ac:dyDescent="0.2">
      <c r="A19" s="27" t="s">
        <v>54</v>
      </c>
      <c r="B19" s="27">
        <v>0</v>
      </c>
      <c r="C19" s="27">
        <v>0</v>
      </c>
      <c r="D19" s="27">
        <v>21</v>
      </c>
      <c r="E19" s="29">
        <v>9.5000000000000001E-2</v>
      </c>
      <c r="F19" s="27">
        <v>119</v>
      </c>
      <c r="G19" s="29">
        <v>0.53800000000000003</v>
      </c>
      <c r="H19" s="27">
        <v>81</v>
      </c>
      <c r="I19" s="29">
        <v>0.36699999999999999</v>
      </c>
      <c r="J19" s="28">
        <v>0.90500000000000003</v>
      </c>
    </row>
    <row r="20" spans="1:10" x14ac:dyDescent="0.2">
      <c r="A20" s="27" t="s">
        <v>55</v>
      </c>
      <c r="B20" s="27">
        <v>0</v>
      </c>
      <c r="C20" s="27">
        <v>0</v>
      </c>
      <c r="D20" s="27">
        <v>13</v>
      </c>
      <c r="E20" s="29">
        <v>3.2000000000000001E-2</v>
      </c>
      <c r="F20" s="27">
        <v>247</v>
      </c>
      <c r="G20" s="29">
        <v>0.61299999999999999</v>
      </c>
      <c r="H20" s="27">
        <v>143</v>
      </c>
      <c r="I20" s="29">
        <v>0.35499999999999998</v>
      </c>
      <c r="J20" s="28">
        <v>0.96799999999999997</v>
      </c>
    </row>
    <row r="21" spans="1:10" x14ac:dyDescent="0.2">
      <c r="A21" s="27" t="s">
        <v>56</v>
      </c>
      <c r="B21" s="27">
        <v>0</v>
      </c>
      <c r="C21" s="27">
        <v>0</v>
      </c>
      <c r="D21" s="27">
        <v>24</v>
      </c>
      <c r="E21" s="29">
        <v>6.4000000000000001E-2</v>
      </c>
      <c r="F21" s="27">
        <v>177</v>
      </c>
      <c r="G21" s="29">
        <v>0.47299999999999998</v>
      </c>
      <c r="H21" s="27">
        <v>173</v>
      </c>
      <c r="I21" s="29">
        <v>0.40300000000000002</v>
      </c>
      <c r="J21" s="28">
        <v>0.93600000000000005</v>
      </c>
    </row>
    <row r="22" spans="1:10" x14ac:dyDescent="0.2">
      <c r="A22" s="27" t="s">
        <v>57</v>
      </c>
      <c r="B22" s="27">
        <v>0</v>
      </c>
      <c r="C22" s="27">
        <v>0</v>
      </c>
      <c r="D22" s="27">
        <v>3</v>
      </c>
      <c r="E22" s="29">
        <v>2.1999999999999999E-2</v>
      </c>
      <c r="F22" s="27">
        <v>64</v>
      </c>
      <c r="G22" s="29">
        <v>0.17599999999999999</v>
      </c>
      <c r="H22" s="27">
        <v>292</v>
      </c>
      <c r="I22" s="29">
        <v>0.80300000000000005</v>
      </c>
      <c r="J22" s="28">
        <v>0.97799999999999998</v>
      </c>
    </row>
    <row r="23" spans="1:10" x14ac:dyDescent="0.2">
      <c r="A23" s="27" t="s">
        <v>58</v>
      </c>
      <c r="B23" s="27">
        <v>0</v>
      </c>
      <c r="C23" s="27">
        <v>0</v>
      </c>
      <c r="D23" s="27">
        <v>21</v>
      </c>
      <c r="E23" s="29">
        <v>0.115</v>
      </c>
      <c r="F23" s="27">
        <v>97</v>
      </c>
      <c r="G23" s="29">
        <v>0.53300000000000003</v>
      </c>
      <c r="H23" s="27">
        <v>64</v>
      </c>
      <c r="I23" s="29">
        <v>0.35199999999999998</v>
      </c>
      <c r="J23" s="28">
        <v>0.88500000000000001</v>
      </c>
    </row>
  </sheetData>
  <mergeCells count="6">
    <mergeCell ref="J1:J2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1"/>
  <sheetViews>
    <sheetView zoomScaleNormal="100" workbookViewId="0">
      <selection activeCell="K15" sqref="K15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7" t="s">
        <v>28</v>
      </c>
      <c r="B5" s="8">
        <v>24</v>
      </c>
      <c r="C5" s="9">
        <v>0</v>
      </c>
      <c r="D5" s="5">
        <f>C5/B5</f>
        <v>0</v>
      </c>
      <c r="E5" s="9">
        <v>4</v>
      </c>
      <c r="F5" s="5">
        <f>E5/B5</f>
        <v>0.16666666666666666</v>
      </c>
      <c r="G5" s="9">
        <v>14</v>
      </c>
      <c r="H5" s="5">
        <f>G5/B5</f>
        <v>0.58333333333333337</v>
      </c>
      <c r="I5" s="9">
        <v>6</v>
      </c>
      <c r="J5" s="17">
        <f>I5/B5</f>
        <v>0.25</v>
      </c>
      <c r="K5" s="20">
        <f>SUM(H5,J5)</f>
        <v>0.83333333333333337</v>
      </c>
    </row>
    <row r="6" spans="1:11" x14ac:dyDescent="0.2">
      <c r="A6" s="7" t="s">
        <v>29</v>
      </c>
      <c r="B6" s="8">
        <v>23</v>
      </c>
      <c r="C6" s="9">
        <v>0</v>
      </c>
      <c r="D6" s="5">
        <f>C6/B6</f>
        <v>0</v>
      </c>
      <c r="E6" s="9">
        <v>5</v>
      </c>
      <c r="F6" s="5">
        <f>E6/B6</f>
        <v>0.21739130434782608</v>
      </c>
      <c r="G6" s="9">
        <v>14</v>
      </c>
      <c r="H6" s="5">
        <f>G6/B6</f>
        <v>0.60869565217391308</v>
      </c>
      <c r="I6" s="9">
        <v>4</v>
      </c>
      <c r="J6" s="17">
        <f>I6/B6</f>
        <v>0.17391304347826086</v>
      </c>
      <c r="K6" s="20">
        <f>SUM(H6,J6)</f>
        <v>0.78260869565217395</v>
      </c>
    </row>
    <row r="7" spans="1:11" ht="13.5" thickBot="1" x14ac:dyDescent="0.25">
      <c r="A7" s="7" t="s">
        <v>30</v>
      </c>
      <c r="B7" s="8">
        <v>28</v>
      </c>
      <c r="C7" s="9">
        <v>0</v>
      </c>
      <c r="D7" s="5">
        <f>C7/B7</f>
        <v>0</v>
      </c>
      <c r="E7" s="9">
        <v>7</v>
      </c>
      <c r="F7" s="5">
        <f>E7/B7</f>
        <v>0.25</v>
      </c>
      <c r="G7" s="9">
        <v>8</v>
      </c>
      <c r="H7" s="5">
        <f>G7/B7</f>
        <v>0.2857142857142857</v>
      </c>
      <c r="I7" s="9">
        <v>13</v>
      </c>
      <c r="J7" s="17">
        <f>I7/B7</f>
        <v>0.4642857142857143</v>
      </c>
      <c r="K7" s="20">
        <f>SUM(H7,J7)</f>
        <v>0.75</v>
      </c>
    </row>
    <row r="8" spans="1:11" ht="14.25" customHeight="1" thickTop="1" thickBot="1" x14ac:dyDescent="0.25">
      <c r="A8" s="10" t="s">
        <v>4</v>
      </c>
      <c r="B8" s="11">
        <f>SUM(B5:B7)</f>
        <v>75</v>
      </c>
      <c r="C8" s="11">
        <f>SUM(C5:C7)</f>
        <v>0</v>
      </c>
      <c r="D8" s="12">
        <f>C8/B8</f>
        <v>0</v>
      </c>
      <c r="E8" s="11">
        <f>SUM(E5:E7)</f>
        <v>16</v>
      </c>
      <c r="F8" s="12">
        <f>E8/B8</f>
        <v>0.21333333333333335</v>
      </c>
      <c r="G8" s="11">
        <f>SUM(G5:G7)</f>
        <v>36</v>
      </c>
      <c r="H8" s="12">
        <f>G8/B8</f>
        <v>0.48</v>
      </c>
      <c r="I8" s="11">
        <f>SUM(I5:I7)</f>
        <v>23</v>
      </c>
      <c r="J8" s="13">
        <f>I8/B8</f>
        <v>0.30666666666666664</v>
      </c>
    </row>
    <row r="9" spans="1:11" ht="14.25" thickTop="1" thickBot="1" x14ac:dyDescent="0.25">
      <c r="A9" s="42" t="s">
        <v>35</v>
      </c>
      <c r="B9" s="43"/>
      <c r="C9" s="44"/>
      <c r="D9" s="45"/>
      <c r="E9" s="19">
        <f>SUM(H8,J8)</f>
        <v>0.78666666666666663</v>
      </c>
      <c r="F9" s="1"/>
      <c r="G9" s="1"/>
      <c r="H9" s="1"/>
      <c r="I9" s="1"/>
      <c r="J9" s="1"/>
    </row>
    <row r="10" spans="1:11" ht="14.25" thickTop="1" thickBot="1" x14ac:dyDescent="0.25">
      <c r="A10" s="6"/>
      <c r="B10" s="6"/>
      <c r="C10" s="6"/>
      <c r="D10" s="6"/>
      <c r="E10" s="6"/>
      <c r="F10" s="6"/>
      <c r="G10" s="6"/>
      <c r="H10" s="23"/>
      <c r="I10" s="23"/>
      <c r="J10" s="23"/>
    </row>
    <row r="11" spans="1:11" ht="13.5" thickTop="1" x14ac:dyDescent="0.2">
      <c r="K11" s="18"/>
    </row>
  </sheetData>
  <mergeCells count="9">
    <mergeCell ref="A9:D9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B20" sqref="B20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13</v>
      </c>
      <c r="H5" s="5">
        <f t="shared" ref="H5:H21" si="2">G5/B5</f>
        <v>0.65</v>
      </c>
      <c r="I5" s="2">
        <v>7</v>
      </c>
      <c r="J5" s="17">
        <f t="shared" ref="J5:J21" si="3">I5/B5</f>
        <v>0.35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1</v>
      </c>
      <c r="F6" s="5">
        <f t="shared" si="1"/>
        <v>4.7619047619047616E-2</v>
      </c>
      <c r="G6" s="2">
        <v>15</v>
      </c>
      <c r="H6" s="5">
        <f t="shared" si="2"/>
        <v>0.7142857142857143</v>
      </c>
      <c r="I6" s="2">
        <v>5</v>
      </c>
      <c r="J6" s="17">
        <f t="shared" si="3"/>
        <v>0.23809523809523808</v>
      </c>
      <c r="K6" s="20">
        <f t="shared" ref="K6:K20" si="4">SUM(H6,J6)</f>
        <v>0.95238095238095233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1</v>
      </c>
      <c r="F7" s="5">
        <f t="shared" si="1"/>
        <v>3.7037037037037035E-2</v>
      </c>
      <c r="G7" s="2">
        <v>14</v>
      </c>
      <c r="H7" s="5">
        <f t="shared" si="2"/>
        <v>0.51851851851851849</v>
      </c>
      <c r="I7" s="2">
        <v>12</v>
      </c>
      <c r="J7" s="17">
        <f t="shared" si="3"/>
        <v>0.44444444444444442</v>
      </c>
      <c r="K7" s="20">
        <f t="shared" si="4"/>
        <v>0.96296296296296291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15</v>
      </c>
      <c r="H8" s="5">
        <f t="shared" si="2"/>
        <v>0.6</v>
      </c>
      <c r="I8" s="2">
        <v>10</v>
      </c>
      <c r="J8" s="17">
        <f t="shared" si="3"/>
        <v>0.4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22</v>
      </c>
      <c r="H9" s="5">
        <f t="shared" si="2"/>
        <v>0.81481481481481477</v>
      </c>
      <c r="I9" s="2">
        <v>5</v>
      </c>
      <c r="J9" s="17">
        <f t="shared" si="3"/>
        <v>0.18518518518518517</v>
      </c>
      <c r="K9" s="20">
        <f t="shared" si="4"/>
        <v>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1</v>
      </c>
      <c r="F10" s="5">
        <f t="shared" si="1"/>
        <v>3.3333333333333333E-2</v>
      </c>
      <c r="G10" s="2">
        <v>17</v>
      </c>
      <c r="H10" s="5">
        <f t="shared" si="2"/>
        <v>0.56666666666666665</v>
      </c>
      <c r="I10" s="2">
        <v>12</v>
      </c>
      <c r="J10" s="17">
        <f t="shared" si="3"/>
        <v>0.4</v>
      </c>
      <c r="K10" s="20">
        <f t="shared" si="4"/>
        <v>0.96666666666666667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2</v>
      </c>
      <c r="F11" s="5">
        <f t="shared" si="1"/>
        <v>7.6923076923076927E-2</v>
      </c>
      <c r="G11" s="2">
        <v>18</v>
      </c>
      <c r="H11" s="5">
        <f t="shared" si="2"/>
        <v>0.69230769230769229</v>
      </c>
      <c r="I11" s="2">
        <v>6</v>
      </c>
      <c r="J11" s="17">
        <f t="shared" si="3"/>
        <v>0.23076923076923078</v>
      </c>
      <c r="K11" s="20">
        <f t="shared" si="4"/>
        <v>0.92307692307692313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1</v>
      </c>
      <c r="F12" s="5">
        <f t="shared" si="1"/>
        <v>0.04</v>
      </c>
      <c r="G12" s="2">
        <v>19</v>
      </c>
      <c r="H12" s="5">
        <f t="shared" si="2"/>
        <v>0.76</v>
      </c>
      <c r="I12" s="2">
        <v>5</v>
      </c>
      <c r="J12" s="17">
        <f t="shared" si="3"/>
        <v>0.2</v>
      </c>
      <c r="K12" s="20">
        <f t="shared" si="4"/>
        <v>0.96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16</v>
      </c>
      <c r="H13" s="5">
        <f t="shared" si="2"/>
        <v>0.8</v>
      </c>
      <c r="I13" s="2">
        <v>4</v>
      </c>
      <c r="J13" s="17">
        <f t="shared" si="3"/>
        <v>0.2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0</v>
      </c>
      <c r="F14" s="5">
        <f t="shared" si="1"/>
        <v>0</v>
      </c>
      <c r="G14" s="2">
        <v>11</v>
      </c>
      <c r="H14" s="5">
        <f t="shared" si="2"/>
        <v>0.44</v>
      </c>
      <c r="I14" s="2">
        <v>14</v>
      </c>
      <c r="J14" s="17">
        <f t="shared" si="3"/>
        <v>0.56000000000000005</v>
      </c>
      <c r="K14" s="20">
        <f t="shared" si="4"/>
        <v>1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0</v>
      </c>
      <c r="F15" s="5">
        <f t="shared" si="1"/>
        <v>0</v>
      </c>
      <c r="G15" s="9">
        <v>9</v>
      </c>
      <c r="H15" s="5">
        <f t="shared" si="2"/>
        <v>0.31034482758620691</v>
      </c>
      <c r="I15" s="9">
        <v>20</v>
      </c>
      <c r="J15" s="17">
        <f t="shared" si="3"/>
        <v>0.68965517241379315</v>
      </c>
      <c r="K15" s="20">
        <f t="shared" si="4"/>
        <v>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4</v>
      </c>
      <c r="F16" s="5">
        <f t="shared" si="1"/>
        <v>0.16</v>
      </c>
      <c r="G16" s="9">
        <v>21</v>
      </c>
      <c r="H16" s="5">
        <f t="shared" si="2"/>
        <v>0.84</v>
      </c>
      <c r="I16" s="9">
        <v>0</v>
      </c>
      <c r="J16" s="17">
        <f t="shared" si="3"/>
        <v>0</v>
      </c>
      <c r="K16" s="20">
        <f t="shared" si="4"/>
        <v>0.84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0</v>
      </c>
      <c r="F17" s="5">
        <v>0</v>
      </c>
      <c r="G17" s="9">
        <v>19</v>
      </c>
      <c r="H17" s="5">
        <f t="shared" si="2"/>
        <v>0.6785714285714286</v>
      </c>
      <c r="I17" s="9">
        <v>9</v>
      </c>
      <c r="J17" s="17">
        <v>0.09</v>
      </c>
      <c r="K17" s="20">
        <v>0.76900000000000002</v>
      </c>
    </row>
    <row r="18" spans="1:11" x14ac:dyDescent="0.2">
      <c r="A18" s="7" t="s">
        <v>28</v>
      </c>
      <c r="B18" s="8">
        <v>24</v>
      </c>
      <c r="C18" s="9">
        <v>0</v>
      </c>
      <c r="D18" s="5">
        <v>0</v>
      </c>
      <c r="E18" s="9">
        <v>0</v>
      </c>
      <c r="F18" s="5">
        <v>0</v>
      </c>
      <c r="G18" s="9">
        <v>19</v>
      </c>
      <c r="H18" s="5">
        <f t="shared" si="2"/>
        <v>0.79166666666666663</v>
      </c>
      <c r="I18" s="9">
        <v>5</v>
      </c>
      <c r="J18" s="17">
        <v>0.20799999999999999</v>
      </c>
      <c r="K18" s="20">
        <v>1</v>
      </c>
    </row>
    <row r="19" spans="1:11" x14ac:dyDescent="0.2">
      <c r="A19" s="7" t="s">
        <v>29</v>
      </c>
      <c r="B19" s="8">
        <v>23</v>
      </c>
      <c r="C19" s="9">
        <v>0</v>
      </c>
      <c r="D19" s="5">
        <v>0</v>
      </c>
      <c r="E19" s="9">
        <v>1</v>
      </c>
      <c r="F19" s="5">
        <v>4.3499999999999997E-2</v>
      </c>
      <c r="G19" s="9">
        <v>18</v>
      </c>
      <c r="H19" s="5">
        <v>0.78300000000000003</v>
      </c>
      <c r="I19" s="9">
        <v>4</v>
      </c>
      <c r="J19" s="17">
        <v>0.17299999999999999</v>
      </c>
      <c r="K19" s="20">
        <v>0.95599999999999996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3</v>
      </c>
      <c r="F20" s="5">
        <f t="shared" si="1"/>
        <v>0.10714285714285714</v>
      </c>
      <c r="G20" s="9">
        <v>14</v>
      </c>
      <c r="H20" s="5">
        <f t="shared" si="2"/>
        <v>0.5</v>
      </c>
      <c r="I20" s="9">
        <v>11</v>
      </c>
      <c r="J20" s="17">
        <f t="shared" si="3"/>
        <v>0.39285714285714285</v>
      </c>
      <c r="K20" s="20">
        <f t="shared" si="4"/>
        <v>0.89285714285714279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14</v>
      </c>
      <c r="F21" s="12">
        <f t="shared" si="1"/>
        <v>3.4739454094292806E-2</v>
      </c>
      <c r="G21" s="11">
        <f>SUM(G5:G20)</f>
        <v>260</v>
      </c>
      <c r="H21" s="12">
        <f t="shared" si="2"/>
        <v>0.64516129032258063</v>
      </c>
      <c r="I21" s="11">
        <f>SUM(I5:I20)</f>
        <v>129</v>
      </c>
      <c r="J21" s="13">
        <f t="shared" si="3"/>
        <v>0.32009925558312657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0.9652605459057072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B20" sqref="B20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1</v>
      </c>
      <c r="F5" s="5">
        <f t="shared" ref="F5:F21" si="1">E5/B5</f>
        <v>0.05</v>
      </c>
      <c r="G5" s="2">
        <v>14</v>
      </c>
      <c r="H5" s="5">
        <f t="shared" ref="H5:H21" si="2">G5/B5</f>
        <v>0.7</v>
      </c>
      <c r="I5" s="2">
        <v>5</v>
      </c>
      <c r="J5" s="17">
        <f t="shared" ref="J5:J21" si="3">I5/B5</f>
        <v>0.25</v>
      </c>
      <c r="K5" s="20">
        <f>SUM(H5,J5)</f>
        <v>0.95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2</v>
      </c>
      <c r="F6" s="5">
        <f t="shared" si="1"/>
        <v>9.5238095238095233E-2</v>
      </c>
      <c r="G6" s="2">
        <v>13</v>
      </c>
      <c r="H6" s="5">
        <f t="shared" si="2"/>
        <v>0.61904761904761907</v>
      </c>
      <c r="I6" s="2">
        <v>6</v>
      </c>
      <c r="J6" s="17">
        <f t="shared" si="3"/>
        <v>0.2857142857142857</v>
      </c>
      <c r="K6" s="20">
        <f t="shared" ref="K6:K20" si="4">SUM(H6,J6)</f>
        <v>0.90476190476190477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1</v>
      </c>
      <c r="F7" s="5">
        <f t="shared" si="1"/>
        <v>3.7037037037037035E-2</v>
      </c>
      <c r="G7" s="2">
        <v>13</v>
      </c>
      <c r="H7" s="5">
        <f t="shared" si="2"/>
        <v>0.48148148148148145</v>
      </c>
      <c r="I7" s="2">
        <v>13</v>
      </c>
      <c r="J7" s="17">
        <f t="shared" si="3"/>
        <v>0.48148148148148145</v>
      </c>
      <c r="K7" s="20">
        <f t="shared" si="4"/>
        <v>0.96296296296296291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1</v>
      </c>
      <c r="F8" s="5">
        <f t="shared" si="1"/>
        <v>0.04</v>
      </c>
      <c r="G8" s="2">
        <v>13</v>
      </c>
      <c r="H8" s="5">
        <f t="shared" si="2"/>
        <v>0.52</v>
      </c>
      <c r="I8" s="2">
        <v>11</v>
      </c>
      <c r="J8" s="17">
        <f t="shared" si="3"/>
        <v>0.44</v>
      </c>
      <c r="K8" s="20">
        <f t="shared" si="4"/>
        <v>0.96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3</v>
      </c>
      <c r="F9" s="5">
        <f t="shared" si="1"/>
        <v>0.1111111111111111</v>
      </c>
      <c r="G9" s="2">
        <v>22</v>
      </c>
      <c r="H9" s="5">
        <f t="shared" si="2"/>
        <v>0.81481481481481477</v>
      </c>
      <c r="I9" s="2">
        <v>2</v>
      </c>
      <c r="J9" s="17">
        <f t="shared" si="3"/>
        <v>7.407407407407407E-2</v>
      </c>
      <c r="K9" s="20">
        <f t="shared" si="4"/>
        <v>0.88888888888888884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2</v>
      </c>
      <c r="F10" s="5">
        <f t="shared" si="1"/>
        <v>6.6666666666666666E-2</v>
      </c>
      <c r="G10" s="2">
        <v>15</v>
      </c>
      <c r="H10" s="5">
        <f t="shared" si="2"/>
        <v>0.5</v>
      </c>
      <c r="I10" s="2">
        <v>13</v>
      </c>
      <c r="J10" s="17">
        <f t="shared" si="3"/>
        <v>0.43333333333333335</v>
      </c>
      <c r="K10" s="20">
        <f t="shared" si="4"/>
        <v>0.93333333333333335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1</v>
      </c>
      <c r="F11" s="5">
        <f t="shared" si="1"/>
        <v>3.8461538461538464E-2</v>
      </c>
      <c r="G11" s="2">
        <v>16</v>
      </c>
      <c r="H11" s="5">
        <f t="shared" si="2"/>
        <v>0.61538461538461542</v>
      </c>
      <c r="I11" s="2">
        <v>9</v>
      </c>
      <c r="J11" s="17">
        <f t="shared" si="3"/>
        <v>0.34615384615384615</v>
      </c>
      <c r="K11" s="20">
        <f t="shared" si="4"/>
        <v>0.96153846153846156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4</v>
      </c>
      <c r="F12" s="5">
        <f t="shared" si="1"/>
        <v>0.16</v>
      </c>
      <c r="G12" s="2">
        <v>13</v>
      </c>
      <c r="H12" s="5">
        <f t="shared" si="2"/>
        <v>0.52</v>
      </c>
      <c r="I12" s="2">
        <v>8</v>
      </c>
      <c r="J12" s="17">
        <f t="shared" si="3"/>
        <v>0.32</v>
      </c>
      <c r="K12" s="20">
        <f t="shared" si="4"/>
        <v>0.84000000000000008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15</v>
      </c>
      <c r="H13" s="5">
        <f t="shared" si="2"/>
        <v>0.75</v>
      </c>
      <c r="I13" s="2">
        <v>5</v>
      </c>
      <c r="J13" s="17">
        <f t="shared" si="3"/>
        <v>0.25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5</v>
      </c>
      <c r="F14" s="5">
        <f t="shared" si="1"/>
        <v>0.2</v>
      </c>
      <c r="G14" s="2">
        <v>10</v>
      </c>
      <c r="H14" s="5">
        <f t="shared" si="2"/>
        <v>0.4</v>
      </c>
      <c r="I14" s="2">
        <v>10</v>
      </c>
      <c r="J14" s="17">
        <f t="shared" si="3"/>
        <v>0.4</v>
      </c>
      <c r="K14" s="20">
        <f t="shared" si="4"/>
        <v>0.8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0</v>
      </c>
      <c r="F15" s="5">
        <f t="shared" si="1"/>
        <v>0</v>
      </c>
      <c r="G15" s="9">
        <v>20</v>
      </c>
      <c r="H15" s="5">
        <f t="shared" si="2"/>
        <v>0.68965517241379315</v>
      </c>
      <c r="I15" s="9">
        <v>9</v>
      </c>
      <c r="J15" s="17">
        <f t="shared" si="3"/>
        <v>0.31034482758620691</v>
      </c>
      <c r="K15" s="20">
        <f t="shared" si="4"/>
        <v>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1</v>
      </c>
      <c r="F16" s="5">
        <f t="shared" si="1"/>
        <v>0.04</v>
      </c>
      <c r="G16" s="9">
        <v>24</v>
      </c>
      <c r="H16" s="5">
        <f t="shared" si="2"/>
        <v>0.96</v>
      </c>
      <c r="I16" s="9">
        <v>0</v>
      </c>
      <c r="J16" s="17">
        <f t="shared" si="3"/>
        <v>0</v>
      </c>
      <c r="K16" s="20">
        <f t="shared" si="4"/>
        <v>0.96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1</v>
      </c>
      <c r="F17" s="5">
        <f t="shared" si="1"/>
        <v>3.5714285714285712E-2</v>
      </c>
      <c r="G17" s="9">
        <v>16</v>
      </c>
      <c r="H17" s="5">
        <f t="shared" si="2"/>
        <v>0.5714285714285714</v>
      </c>
      <c r="I17" s="9">
        <v>11</v>
      </c>
      <c r="J17" s="17">
        <f t="shared" si="3"/>
        <v>0.39285714285714285</v>
      </c>
      <c r="K17" s="20">
        <f t="shared" si="4"/>
        <v>0.96428571428571419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1</v>
      </c>
      <c r="F18" s="5">
        <f t="shared" si="1"/>
        <v>4.1666666666666664E-2</v>
      </c>
      <c r="G18" s="9">
        <v>17</v>
      </c>
      <c r="H18" s="5">
        <f t="shared" si="2"/>
        <v>0.70833333333333337</v>
      </c>
      <c r="I18" s="9">
        <v>6</v>
      </c>
      <c r="J18" s="17">
        <f t="shared" si="3"/>
        <v>0.25</v>
      </c>
      <c r="K18" s="20">
        <f t="shared" si="4"/>
        <v>0.95833333333333337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0</v>
      </c>
      <c r="F19" s="5">
        <f t="shared" si="1"/>
        <v>0</v>
      </c>
      <c r="G19" s="9">
        <v>17</v>
      </c>
      <c r="H19" s="5">
        <f t="shared" si="2"/>
        <v>0.73913043478260865</v>
      </c>
      <c r="I19" s="9">
        <v>6</v>
      </c>
      <c r="J19" s="17">
        <f t="shared" si="3"/>
        <v>0.2608695652173913</v>
      </c>
      <c r="K19" s="20">
        <f t="shared" si="4"/>
        <v>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1</v>
      </c>
      <c r="F20" s="5">
        <f t="shared" si="1"/>
        <v>3.5714285714285712E-2</v>
      </c>
      <c r="G20" s="9">
        <v>17</v>
      </c>
      <c r="H20" s="5">
        <f t="shared" si="2"/>
        <v>0.6071428571428571</v>
      </c>
      <c r="I20" s="9">
        <v>10</v>
      </c>
      <c r="J20" s="17">
        <f t="shared" si="3"/>
        <v>0.35714285714285715</v>
      </c>
      <c r="K20" s="20">
        <f t="shared" si="4"/>
        <v>0.96428571428571419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24</v>
      </c>
      <c r="F21" s="12">
        <f t="shared" si="1"/>
        <v>5.9553349875930521E-2</v>
      </c>
      <c r="G21" s="11">
        <f>SUM(G5:G20)</f>
        <v>255</v>
      </c>
      <c r="H21" s="12">
        <f t="shared" si="2"/>
        <v>0.63275434243176176</v>
      </c>
      <c r="I21" s="11">
        <f>SUM(I5:I20)</f>
        <v>124</v>
      </c>
      <c r="J21" s="13">
        <f t="shared" si="3"/>
        <v>0.30769230769230771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0.94044665012406947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O22" sqref="O22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11</v>
      </c>
      <c r="H5" s="5">
        <f t="shared" ref="H5:H21" si="2">G5/B5</f>
        <v>0.55000000000000004</v>
      </c>
      <c r="I5" s="2">
        <v>9</v>
      </c>
      <c r="J5" s="17">
        <f t="shared" ref="J5:J21" si="3">I5/B5</f>
        <v>0.45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14</v>
      </c>
      <c r="H6" s="5">
        <f t="shared" si="2"/>
        <v>0.66666666666666663</v>
      </c>
      <c r="I6" s="2">
        <v>7</v>
      </c>
      <c r="J6" s="17">
        <f t="shared" si="3"/>
        <v>0.33333333333333331</v>
      </c>
      <c r="K6" s="20">
        <f t="shared" ref="K6:K20" si="4">SUM(H6,J6)</f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2</v>
      </c>
      <c r="F7" s="5">
        <f t="shared" si="1"/>
        <v>7.407407407407407E-2</v>
      </c>
      <c r="G7" s="2">
        <v>14</v>
      </c>
      <c r="H7" s="5">
        <v>0.51849999999999996</v>
      </c>
      <c r="I7" s="2">
        <v>11</v>
      </c>
      <c r="J7" s="17">
        <f t="shared" si="3"/>
        <v>0.40740740740740738</v>
      </c>
      <c r="K7" s="20">
        <f t="shared" si="4"/>
        <v>0.9259074074074074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16</v>
      </c>
      <c r="H8" s="5">
        <f t="shared" si="2"/>
        <v>0.64</v>
      </c>
      <c r="I8" s="2">
        <v>9</v>
      </c>
      <c r="J8" s="17">
        <f t="shared" si="3"/>
        <v>0.36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4</v>
      </c>
      <c r="F9" s="5">
        <f t="shared" si="1"/>
        <v>0.14814814814814814</v>
      </c>
      <c r="G9" s="2">
        <v>18</v>
      </c>
      <c r="H9" s="5">
        <f t="shared" si="2"/>
        <v>0.66666666666666663</v>
      </c>
      <c r="I9" s="2">
        <v>5</v>
      </c>
      <c r="J9" s="17">
        <f t="shared" si="3"/>
        <v>0.18518518518518517</v>
      </c>
      <c r="K9" s="20">
        <f t="shared" si="4"/>
        <v>0.85185185185185186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17</v>
      </c>
      <c r="H10" s="5">
        <f t="shared" si="2"/>
        <v>0.56666666666666665</v>
      </c>
      <c r="I10" s="2">
        <v>13</v>
      </c>
      <c r="J10" s="17">
        <f t="shared" si="3"/>
        <v>0.43333333333333335</v>
      </c>
      <c r="K10" s="20">
        <f t="shared" si="4"/>
        <v>1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1</v>
      </c>
      <c r="F11" s="5">
        <f t="shared" si="1"/>
        <v>3.8461538461538464E-2</v>
      </c>
      <c r="G11" s="2">
        <v>19</v>
      </c>
      <c r="H11" s="5">
        <f t="shared" si="2"/>
        <v>0.73076923076923073</v>
      </c>
      <c r="I11" s="2">
        <v>6</v>
      </c>
      <c r="J11" s="17">
        <f t="shared" si="3"/>
        <v>0.23076923076923078</v>
      </c>
      <c r="K11" s="20">
        <f t="shared" si="4"/>
        <v>0.96153846153846145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2</v>
      </c>
      <c r="F12" s="5">
        <f t="shared" si="1"/>
        <v>0.08</v>
      </c>
      <c r="G12" s="2">
        <v>14</v>
      </c>
      <c r="H12" s="5">
        <f t="shared" si="2"/>
        <v>0.56000000000000005</v>
      </c>
      <c r="I12" s="2">
        <v>9</v>
      </c>
      <c r="J12" s="17">
        <f t="shared" si="3"/>
        <v>0.36</v>
      </c>
      <c r="K12" s="20">
        <f t="shared" si="4"/>
        <v>0.92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16</v>
      </c>
      <c r="H13" s="5">
        <f t="shared" si="2"/>
        <v>0.8</v>
      </c>
      <c r="I13" s="2">
        <v>4</v>
      </c>
      <c r="J13" s="17">
        <f t="shared" si="3"/>
        <v>0.2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0</v>
      </c>
      <c r="F14" s="5">
        <f t="shared" si="1"/>
        <v>0</v>
      </c>
      <c r="G14" s="2">
        <v>16</v>
      </c>
      <c r="H14" s="5">
        <f t="shared" si="2"/>
        <v>0.64</v>
      </c>
      <c r="I14" s="2">
        <v>9</v>
      </c>
      <c r="J14" s="17">
        <f t="shared" si="3"/>
        <v>0.36</v>
      </c>
      <c r="K14" s="20">
        <f t="shared" si="4"/>
        <v>1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0</v>
      </c>
      <c r="F15" s="5">
        <f t="shared" si="1"/>
        <v>0</v>
      </c>
      <c r="G15" s="9">
        <v>18</v>
      </c>
      <c r="H15" s="5">
        <f t="shared" si="2"/>
        <v>0.62068965517241381</v>
      </c>
      <c r="I15" s="9">
        <v>11</v>
      </c>
      <c r="J15" s="17">
        <f t="shared" si="3"/>
        <v>0.37931034482758619</v>
      </c>
      <c r="K15" s="20">
        <f t="shared" si="4"/>
        <v>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0</v>
      </c>
      <c r="F16" s="5">
        <f t="shared" si="1"/>
        <v>0</v>
      </c>
      <c r="G16" s="9">
        <v>23</v>
      </c>
      <c r="H16" s="5">
        <f t="shared" si="2"/>
        <v>0.92</v>
      </c>
      <c r="I16" s="9">
        <v>2</v>
      </c>
      <c r="J16" s="17">
        <f t="shared" si="3"/>
        <v>0.08</v>
      </c>
      <c r="K16" s="20">
        <f t="shared" si="4"/>
        <v>1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1</v>
      </c>
      <c r="F17" s="5">
        <f t="shared" si="1"/>
        <v>3.5714285714285712E-2</v>
      </c>
      <c r="G17" s="9">
        <v>14</v>
      </c>
      <c r="H17" s="5">
        <f t="shared" si="2"/>
        <v>0.5</v>
      </c>
      <c r="I17" s="9">
        <v>13</v>
      </c>
      <c r="J17" s="17">
        <f t="shared" si="3"/>
        <v>0.4642857142857143</v>
      </c>
      <c r="K17" s="20">
        <f t="shared" si="4"/>
        <v>0.9642857142857143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0</v>
      </c>
      <c r="F18" s="5">
        <f t="shared" si="1"/>
        <v>0</v>
      </c>
      <c r="G18" s="9">
        <v>14</v>
      </c>
      <c r="H18" s="5">
        <f t="shared" si="2"/>
        <v>0.58333333333333337</v>
      </c>
      <c r="I18" s="9">
        <v>10</v>
      </c>
      <c r="J18" s="17">
        <f t="shared" si="3"/>
        <v>0.41666666666666669</v>
      </c>
      <c r="K18" s="20">
        <f t="shared" si="4"/>
        <v>1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0</v>
      </c>
      <c r="F19" s="5">
        <f t="shared" si="1"/>
        <v>0</v>
      </c>
      <c r="G19" s="9">
        <v>16</v>
      </c>
      <c r="H19" s="5">
        <f t="shared" si="2"/>
        <v>0.69565217391304346</v>
      </c>
      <c r="I19" s="9">
        <v>7</v>
      </c>
      <c r="J19" s="17">
        <f t="shared" si="3"/>
        <v>0.30434782608695654</v>
      </c>
      <c r="K19" s="20">
        <f t="shared" si="4"/>
        <v>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1</v>
      </c>
      <c r="F20" s="5">
        <f t="shared" si="1"/>
        <v>3.5714285714285712E-2</v>
      </c>
      <c r="G20" s="9">
        <v>16</v>
      </c>
      <c r="H20" s="5">
        <f t="shared" si="2"/>
        <v>0.5714285714285714</v>
      </c>
      <c r="I20" s="9">
        <v>11</v>
      </c>
      <c r="J20" s="17">
        <f t="shared" si="3"/>
        <v>0.39285714285714285</v>
      </c>
      <c r="K20" s="20">
        <f t="shared" si="4"/>
        <v>0.96428571428571419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11</v>
      </c>
      <c r="F21" s="12">
        <f t="shared" si="1"/>
        <v>2.729528535980149E-2</v>
      </c>
      <c r="G21" s="11">
        <f>SUM(G5:G20)</f>
        <v>256</v>
      </c>
      <c r="H21" s="12">
        <f t="shared" si="2"/>
        <v>0.63523573200992556</v>
      </c>
      <c r="I21" s="11">
        <f>SUM(I5:I20)</f>
        <v>136</v>
      </c>
      <c r="J21" s="13">
        <f t="shared" si="3"/>
        <v>0.33746898263027297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0.97270471464019859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A11" sqref="A11:XFD11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12</v>
      </c>
      <c r="H5" s="5">
        <f t="shared" ref="H5:H21" si="2">G5/B5</f>
        <v>0.6</v>
      </c>
      <c r="I5" s="2">
        <v>8</v>
      </c>
      <c r="J5" s="17">
        <f t="shared" ref="J5:J21" si="3">I5/B5</f>
        <v>0.4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13</v>
      </c>
      <c r="H6" s="5">
        <f t="shared" si="2"/>
        <v>0.61904761904761907</v>
      </c>
      <c r="I6" s="2">
        <v>8</v>
      </c>
      <c r="J6" s="17">
        <f t="shared" si="3"/>
        <v>0.38095238095238093</v>
      </c>
      <c r="K6" s="20">
        <f t="shared" ref="K6:K20" si="4">SUM(H6,J6)</f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15</v>
      </c>
      <c r="H7" s="5">
        <f t="shared" si="2"/>
        <v>0.55555555555555558</v>
      </c>
      <c r="I7" s="2">
        <v>12</v>
      </c>
      <c r="J7" s="17">
        <f t="shared" si="3"/>
        <v>0.44444444444444442</v>
      </c>
      <c r="K7" s="20">
        <f t="shared" si="4"/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14</v>
      </c>
      <c r="H8" s="5">
        <f t="shared" si="2"/>
        <v>0.56000000000000005</v>
      </c>
      <c r="I8" s="2">
        <v>11</v>
      </c>
      <c r="J8" s="17">
        <f t="shared" si="3"/>
        <v>0.44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23</v>
      </c>
      <c r="H9" s="5">
        <f t="shared" si="2"/>
        <v>0.85185185185185186</v>
      </c>
      <c r="I9" s="2">
        <v>4</v>
      </c>
      <c r="J9" s="17">
        <f t="shared" si="3"/>
        <v>0.14814814814814814</v>
      </c>
      <c r="K9" s="20">
        <f t="shared" si="4"/>
        <v>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8</v>
      </c>
      <c r="F10" s="5">
        <f t="shared" si="1"/>
        <v>0.26666666666666666</v>
      </c>
      <c r="G10" s="2">
        <v>6</v>
      </c>
      <c r="H10" s="5">
        <f t="shared" si="2"/>
        <v>0.2</v>
      </c>
      <c r="I10" s="2">
        <v>16</v>
      </c>
      <c r="J10" s="17">
        <f t="shared" si="3"/>
        <v>0.53333333333333333</v>
      </c>
      <c r="K10" s="20">
        <f t="shared" si="4"/>
        <v>0.73333333333333339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3</v>
      </c>
      <c r="F11" s="5">
        <f t="shared" si="1"/>
        <v>0.11538461538461539</v>
      </c>
      <c r="G11" s="2">
        <v>13</v>
      </c>
      <c r="H11" s="5">
        <f t="shared" si="2"/>
        <v>0.5</v>
      </c>
      <c r="I11" s="2">
        <v>10</v>
      </c>
      <c r="J11" s="17">
        <f t="shared" si="3"/>
        <v>0.38461538461538464</v>
      </c>
      <c r="K11" s="20">
        <f t="shared" si="4"/>
        <v>0.88461538461538458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2</v>
      </c>
      <c r="F12" s="5">
        <f t="shared" si="1"/>
        <v>0.08</v>
      </c>
      <c r="G12" s="2">
        <v>16</v>
      </c>
      <c r="H12" s="5">
        <f t="shared" si="2"/>
        <v>0.64</v>
      </c>
      <c r="I12" s="2">
        <v>7</v>
      </c>
      <c r="J12" s="17">
        <f t="shared" si="3"/>
        <v>0.28000000000000003</v>
      </c>
      <c r="K12" s="20">
        <f t="shared" si="4"/>
        <v>0.92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4</v>
      </c>
      <c r="F13" s="5">
        <f t="shared" si="1"/>
        <v>0.2</v>
      </c>
      <c r="G13" s="2">
        <v>11</v>
      </c>
      <c r="H13" s="5">
        <f t="shared" si="2"/>
        <v>0.55000000000000004</v>
      </c>
      <c r="I13" s="2">
        <v>5</v>
      </c>
      <c r="J13" s="17">
        <f t="shared" si="3"/>
        <v>0.25</v>
      </c>
      <c r="K13" s="20">
        <f t="shared" si="4"/>
        <v>0.8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2</v>
      </c>
      <c r="F14" s="5">
        <f t="shared" si="1"/>
        <v>0.08</v>
      </c>
      <c r="G14" s="2">
        <v>10</v>
      </c>
      <c r="H14" s="5">
        <f t="shared" si="2"/>
        <v>0.4</v>
      </c>
      <c r="I14" s="2">
        <v>13</v>
      </c>
      <c r="J14" s="17">
        <f t="shared" si="3"/>
        <v>0.52</v>
      </c>
      <c r="K14" s="20">
        <f t="shared" si="4"/>
        <v>0.92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3</v>
      </c>
      <c r="F15" s="5">
        <f t="shared" si="1"/>
        <v>0.10344827586206896</v>
      </c>
      <c r="G15" s="9">
        <v>15</v>
      </c>
      <c r="H15" s="5">
        <f t="shared" si="2"/>
        <v>0.51724137931034486</v>
      </c>
      <c r="I15" s="9">
        <v>11</v>
      </c>
      <c r="J15" s="17">
        <f t="shared" si="3"/>
        <v>0.37931034482758619</v>
      </c>
      <c r="K15" s="20">
        <f t="shared" si="4"/>
        <v>0.89655172413793105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12</v>
      </c>
      <c r="F16" s="5">
        <f t="shared" si="1"/>
        <v>0.48</v>
      </c>
      <c r="G16" s="9">
        <v>10</v>
      </c>
      <c r="H16" s="5">
        <f t="shared" si="2"/>
        <v>0.4</v>
      </c>
      <c r="I16" s="9">
        <v>3</v>
      </c>
      <c r="J16" s="17">
        <f t="shared" si="3"/>
        <v>0.12</v>
      </c>
      <c r="K16" s="20">
        <f t="shared" si="4"/>
        <v>0.52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3</v>
      </c>
      <c r="F17" s="5">
        <f t="shared" si="1"/>
        <v>0.10714285714285714</v>
      </c>
      <c r="G17" s="9">
        <v>10</v>
      </c>
      <c r="H17" s="5">
        <f t="shared" si="2"/>
        <v>0.35714285714285715</v>
      </c>
      <c r="I17" s="9">
        <v>15</v>
      </c>
      <c r="J17" s="17">
        <f t="shared" si="3"/>
        <v>0.5357142857142857</v>
      </c>
      <c r="K17" s="20">
        <f t="shared" si="4"/>
        <v>0.89285714285714279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2</v>
      </c>
      <c r="F18" s="5">
        <f t="shared" si="1"/>
        <v>8.3333333333333329E-2</v>
      </c>
      <c r="G18" s="9">
        <v>17</v>
      </c>
      <c r="H18" s="5">
        <f t="shared" si="2"/>
        <v>0.70833333333333337</v>
      </c>
      <c r="I18" s="9">
        <v>5</v>
      </c>
      <c r="J18" s="17">
        <f t="shared" si="3"/>
        <v>0.20833333333333334</v>
      </c>
      <c r="K18" s="20">
        <f t="shared" si="4"/>
        <v>0.91666666666666674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0</v>
      </c>
      <c r="F19" s="5">
        <f t="shared" si="1"/>
        <v>0</v>
      </c>
      <c r="G19" s="9">
        <v>19</v>
      </c>
      <c r="H19" s="5">
        <f t="shared" si="2"/>
        <v>0.82608695652173914</v>
      </c>
      <c r="I19" s="9">
        <v>4</v>
      </c>
      <c r="J19" s="17">
        <f t="shared" si="3"/>
        <v>0.17391304347826086</v>
      </c>
      <c r="K19" s="20">
        <f t="shared" si="4"/>
        <v>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1</v>
      </c>
      <c r="F20" s="5">
        <f t="shared" si="1"/>
        <v>3.5714285714285712E-2</v>
      </c>
      <c r="G20" s="9">
        <v>19</v>
      </c>
      <c r="H20" s="5">
        <f t="shared" si="2"/>
        <v>0.6785714285714286</v>
      </c>
      <c r="I20" s="9">
        <v>8</v>
      </c>
      <c r="J20" s="17">
        <f t="shared" si="3"/>
        <v>0.2857142857142857</v>
      </c>
      <c r="K20" s="20">
        <f t="shared" si="4"/>
        <v>0.9642857142857143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40</v>
      </c>
      <c r="F21" s="12">
        <f t="shared" si="1"/>
        <v>9.9255583126550875E-2</v>
      </c>
      <c r="G21" s="11">
        <f>SUM(G5:G20)</f>
        <v>223</v>
      </c>
      <c r="H21" s="12">
        <f t="shared" si="2"/>
        <v>0.5533498759305211</v>
      </c>
      <c r="I21" s="11">
        <f>SUM(I5:I20)</f>
        <v>140</v>
      </c>
      <c r="J21" s="13">
        <f t="shared" si="3"/>
        <v>0.34739454094292804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0.90074441687344908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A13" sqref="A13:XFD13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8</v>
      </c>
      <c r="H5" s="5">
        <f t="shared" ref="H5:H21" si="2">G5/B5</f>
        <v>0.4</v>
      </c>
      <c r="I5" s="2">
        <v>12</v>
      </c>
      <c r="J5" s="17">
        <f t="shared" ref="J5:J21" si="3">I5/B5</f>
        <v>0.6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12</v>
      </c>
      <c r="H6" s="5">
        <f t="shared" si="2"/>
        <v>0.5714285714285714</v>
      </c>
      <c r="I6" s="2">
        <v>9</v>
      </c>
      <c r="J6" s="17">
        <f t="shared" si="3"/>
        <v>0.42857142857142855</v>
      </c>
      <c r="K6" s="20">
        <f t="shared" ref="K6:K20" si="4">SUM(H6,J6)</f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11</v>
      </c>
      <c r="H7" s="5">
        <f t="shared" si="2"/>
        <v>0.40740740740740738</v>
      </c>
      <c r="I7" s="2">
        <v>16</v>
      </c>
      <c r="J7" s="17">
        <f t="shared" si="3"/>
        <v>0.59259259259259256</v>
      </c>
      <c r="K7" s="20">
        <f t="shared" si="4"/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14</v>
      </c>
      <c r="H8" s="5">
        <f t="shared" si="2"/>
        <v>0.56000000000000005</v>
      </c>
      <c r="I8" s="2">
        <v>11</v>
      </c>
      <c r="J8" s="17">
        <f t="shared" si="3"/>
        <v>0.44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23</v>
      </c>
      <c r="H9" s="5">
        <f t="shared" si="2"/>
        <v>0.85185185185185186</v>
      </c>
      <c r="I9" s="2">
        <v>4</v>
      </c>
      <c r="J9" s="17">
        <f t="shared" si="3"/>
        <v>0.14814814814814814</v>
      </c>
      <c r="K9" s="20">
        <f t="shared" si="4"/>
        <v>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8</v>
      </c>
      <c r="F10" s="5">
        <f t="shared" si="1"/>
        <v>0.26666666666666666</v>
      </c>
      <c r="G10" s="2">
        <v>5</v>
      </c>
      <c r="H10" s="5">
        <f t="shared" si="2"/>
        <v>0.16666666666666666</v>
      </c>
      <c r="I10" s="2">
        <v>17</v>
      </c>
      <c r="J10" s="17">
        <f t="shared" si="3"/>
        <v>0.56666666666666665</v>
      </c>
      <c r="K10" s="20">
        <f t="shared" si="4"/>
        <v>0.73333333333333328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3</v>
      </c>
      <c r="F11" s="5">
        <f t="shared" si="1"/>
        <v>0.11538461538461539</v>
      </c>
      <c r="G11" s="2">
        <v>15</v>
      </c>
      <c r="H11" s="5">
        <f t="shared" si="2"/>
        <v>0.57692307692307687</v>
      </c>
      <c r="I11" s="2">
        <v>8</v>
      </c>
      <c r="J11" s="17">
        <f t="shared" si="3"/>
        <v>0.30769230769230771</v>
      </c>
      <c r="K11" s="20">
        <f t="shared" si="4"/>
        <v>0.88461538461538458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2</v>
      </c>
      <c r="F12" s="5">
        <f t="shared" si="1"/>
        <v>0.08</v>
      </c>
      <c r="G12" s="2">
        <v>17</v>
      </c>
      <c r="H12" s="5">
        <f t="shared" si="2"/>
        <v>0.68</v>
      </c>
      <c r="I12" s="2">
        <v>6</v>
      </c>
      <c r="J12" s="17">
        <f t="shared" si="3"/>
        <v>0.24</v>
      </c>
      <c r="K12" s="20">
        <f t="shared" si="4"/>
        <v>0.92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4</v>
      </c>
      <c r="F13" s="5">
        <f t="shared" si="1"/>
        <v>0.2</v>
      </c>
      <c r="G13" s="2">
        <v>11</v>
      </c>
      <c r="H13" s="5">
        <f t="shared" si="2"/>
        <v>0.55000000000000004</v>
      </c>
      <c r="I13" s="2">
        <v>5</v>
      </c>
      <c r="J13" s="17">
        <f t="shared" si="3"/>
        <v>0.25</v>
      </c>
      <c r="K13" s="20">
        <f t="shared" si="4"/>
        <v>0.8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3</v>
      </c>
      <c r="F14" s="5">
        <f t="shared" si="1"/>
        <v>0.12</v>
      </c>
      <c r="G14" s="2">
        <v>8</v>
      </c>
      <c r="H14" s="5">
        <f t="shared" si="2"/>
        <v>0.32</v>
      </c>
      <c r="I14" s="2">
        <v>14</v>
      </c>
      <c r="J14" s="17">
        <f t="shared" si="3"/>
        <v>0.56000000000000005</v>
      </c>
      <c r="K14" s="20">
        <f t="shared" si="4"/>
        <v>0.88000000000000012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2</v>
      </c>
      <c r="F15" s="5">
        <f t="shared" si="1"/>
        <v>6.8965517241379309E-2</v>
      </c>
      <c r="G15" s="9">
        <v>16</v>
      </c>
      <c r="H15" s="5">
        <f t="shared" si="2"/>
        <v>0.55172413793103448</v>
      </c>
      <c r="I15" s="9">
        <v>11</v>
      </c>
      <c r="J15" s="17">
        <f t="shared" si="3"/>
        <v>0.37931034482758619</v>
      </c>
      <c r="K15" s="20">
        <f t="shared" si="4"/>
        <v>0.93103448275862066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12</v>
      </c>
      <c r="F16" s="5">
        <f t="shared" si="1"/>
        <v>0.48</v>
      </c>
      <c r="G16" s="9">
        <v>9</v>
      </c>
      <c r="H16" s="5">
        <f t="shared" si="2"/>
        <v>0.36</v>
      </c>
      <c r="I16" s="9">
        <v>4</v>
      </c>
      <c r="J16" s="17">
        <f t="shared" si="3"/>
        <v>0.16</v>
      </c>
      <c r="K16" s="20">
        <f t="shared" si="4"/>
        <v>0.52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2</v>
      </c>
      <c r="F17" s="5">
        <f t="shared" si="1"/>
        <v>7.1428571428571425E-2</v>
      </c>
      <c r="G17" s="9">
        <v>17</v>
      </c>
      <c r="H17" s="5">
        <f t="shared" si="2"/>
        <v>0.6071428571428571</v>
      </c>
      <c r="I17" s="9">
        <v>9</v>
      </c>
      <c r="J17" s="17">
        <f t="shared" si="3"/>
        <v>0.32142857142857145</v>
      </c>
      <c r="K17" s="20">
        <f t="shared" si="4"/>
        <v>0.9285714285714286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3</v>
      </c>
      <c r="F18" s="5">
        <f t="shared" si="1"/>
        <v>0.125</v>
      </c>
      <c r="G18" s="9">
        <v>15</v>
      </c>
      <c r="H18" s="5">
        <f t="shared" si="2"/>
        <v>0.625</v>
      </c>
      <c r="I18" s="9">
        <v>6</v>
      </c>
      <c r="J18" s="17">
        <f t="shared" si="3"/>
        <v>0.25</v>
      </c>
      <c r="K18" s="20">
        <f t="shared" si="4"/>
        <v>0.875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0</v>
      </c>
      <c r="F19" s="5">
        <f t="shared" si="1"/>
        <v>0</v>
      </c>
      <c r="G19" s="9">
        <v>17</v>
      </c>
      <c r="H19" s="5">
        <f t="shared" si="2"/>
        <v>0.73913043478260865</v>
      </c>
      <c r="I19" s="9">
        <v>6</v>
      </c>
      <c r="J19" s="17">
        <f t="shared" si="3"/>
        <v>0.2608695652173913</v>
      </c>
      <c r="K19" s="20">
        <f t="shared" si="4"/>
        <v>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2</v>
      </c>
      <c r="F20" s="5">
        <f t="shared" si="1"/>
        <v>7.1428571428571425E-2</v>
      </c>
      <c r="G20" s="9">
        <v>14</v>
      </c>
      <c r="H20" s="5">
        <f t="shared" si="2"/>
        <v>0.5</v>
      </c>
      <c r="I20" s="9">
        <v>12</v>
      </c>
      <c r="J20" s="17">
        <f t="shared" si="3"/>
        <v>0.42857142857142855</v>
      </c>
      <c r="K20" s="20">
        <f t="shared" si="4"/>
        <v>0.9285714285714286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41</v>
      </c>
      <c r="F21" s="12">
        <f t="shared" si="1"/>
        <v>0.10173697270471464</v>
      </c>
      <c r="G21" s="11">
        <f>SUM(G5:G20)</f>
        <v>212</v>
      </c>
      <c r="H21" s="12">
        <f t="shared" si="2"/>
        <v>0.52605459057071957</v>
      </c>
      <c r="I21" s="11">
        <f>SUM(I5:I20)</f>
        <v>150</v>
      </c>
      <c r="J21" s="13">
        <f t="shared" si="3"/>
        <v>0.37220843672456577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0.8982630272952854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6"/>
  <sheetViews>
    <sheetView zoomScaleNormal="100" workbookViewId="0">
      <selection sqref="A1:K2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22</v>
      </c>
      <c r="B5" s="4">
        <v>30</v>
      </c>
      <c r="C5" s="2">
        <v>0</v>
      </c>
      <c r="D5" s="5">
        <f t="shared" ref="D5:D13" si="0">C5/B5</f>
        <v>0</v>
      </c>
      <c r="E5" s="2">
        <v>8</v>
      </c>
      <c r="F5" s="5">
        <f t="shared" ref="F5:F13" si="1">E5/B5</f>
        <v>0.26666666666666666</v>
      </c>
      <c r="G5" s="2">
        <v>4</v>
      </c>
      <c r="H5" s="5">
        <f t="shared" ref="H5:H13" si="2">G5/B5</f>
        <v>0.13333333333333333</v>
      </c>
      <c r="I5" s="2">
        <v>18</v>
      </c>
      <c r="J5" s="17">
        <f t="shared" ref="J5:J13" si="3">I5/B5</f>
        <v>0.6</v>
      </c>
      <c r="K5" s="20">
        <f t="shared" ref="K5:K12" si="4">SUM(H5,J5)</f>
        <v>0.73333333333333328</v>
      </c>
    </row>
    <row r="6" spans="1:11" x14ac:dyDescent="0.2">
      <c r="A6" s="24" t="s">
        <v>23</v>
      </c>
      <c r="B6" s="4">
        <v>26</v>
      </c>
      <c r="C6" s="2">
        <v>0</v>
      </c>
      <c r="D6" s="5">
        <f t="shared" si="0"/>
        <v>0</v>
      </c>
      <c r="E6" s="2">
        <v>1</v>
      </c>
      <c r="F6" s="5">
        <f t="shared" si="1"/>
        <v>3.8461538461538464E-2</v>
      </c>
      <c r="G6" s="2">
        <v>12</v>
      </c>
      <c r="H6" s="5">
        <f t="shared" si="2"/>
        <v>0.46153846153846156</v>
      </c>
      <c r="I6" s="2">
        <v>13</v>
      </c>
      <c r="J6" s="17">
        <f t="shared" si="3"/>
        <v>0.5</v>
      </c>
      <c r="K6" s="20">
        <f t="shared" si="4"/>
        <v>0.96153846153846156</v>
      </c>
    </row>
    <row r="7" spans="1:11" x14ac:dyDescent="0.2">
      <c r="A7" s="24" t="s">
        <v>24</v>
      </c>
      <c r="B7" s="4">
        <v>25</v>
      </c>
      <c r="C7" s="2">
        <v>0</v>
      </c>
      <c r="D7" s="5">
        <f t="shared" si="0"/>
        <v>0</v>
      </c>
      <c r="E7" s="2">
        <v>1</v>
      </c>
      <c r="F7" s="5">
        <f t="shared" si="1"/>
        <v>0.04</v>
      </c>
      <c r="G7" s="2">
        <v>13</v>
      </c>
      <c r="H7" s="5">
        <f t="shared" si="2"/>
        <v>0.52</v>
      </c>
      <c r="I7" s="2">
        <v>11</v>
      </c>
      <c r="J7" s="17">
        <f t="shared" si="3"/>
        <v>0.44</v>
      </c>
      <c r="K7" s="20">
        <f t="shared" si="4"/>
        <v>0.96</v>
      </c>
    </row>
    <row r="8" spans="1:11" x14ac:dyDescent="0.2">
      <c r="A8" s="32" t="s">
        <v>64</v>
      </c>
      <c r="B8" s="4">
        <v>20</v>
      </c>
      <c r="C8" s="2">
        <v>0</v>
      </c>
      <c r="D8" s="5">
        <v>0</v>
      </c>
      <c r="E8" s="2">
        <v>0</v>
      </c>
      <c r="F8" s="5">
        <v>0</v>
      </c>
      <c r="G8" s="2">
        <v>14</v>
      </c>
      <c r="H8" s="5">
        <v>0.7</v>
      </c>
      <c r="I8" s="2">
        <v>6</v>
      </c>
      <c r="J8" s="17">
        <v>0.3</v>
      </c>
      <c r="K8" s="20">
        <v>1</v>
      </c>
    </row>
    <row r="9" spans="1:11" x14ac:dyDescent="0.2">
      <c r="A9" s="24" t="s">
        <v>25</v>
      </c>
      <c r="B9" s="4">
        <v>25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9</v>
      </c>
      <c r="H9" s="5">
        <f t="shared" si="2"/>
        <v>0.36</v>
      </c>
      <c r="I9" s="2">
        <v>16</v>
      </c>
      <c r="J9" s="17">
        <f t="shared" si="3"/>
        <v>0.64</v>
      </c>
      <c r="K9" s="20">
        <f t="shared" si="4"/>
        <v>1</v>
      </c>
    </row>
    <row r="10" spans="1:11" x14ac:dyDescent="0.2">
      <c r="A10" s="24" t="s">
        <v>26</v>
      </c>
      <c r="B10" s="4">
        <v>29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9</v>
      </c>
      <c r="H10" s="5">
        <f t="shared" si="2"/>
        <v>0.31034482758620691</v>
      </c>
      <c r="I10" s="2">
        <v>20</v>
      </c>
      <c r="J10" s="17">
        <f t="shared" si="3"/>
        <v>0.68965517241379315</v>
      </c>
      <c r="K10" s="20">
        <f t="shared" si="4"/>
        <v>1</v>
      </c>
    </row>
    <row r="11" spans="1:11" x14ac:dyDescent="0.2">
      <c r="A11" s="32" t="s">
        <v>27</v>
      </c>
      <c r="B11" s="4">
        <v>25</v>
      </c>
      <c r="C11" s="2">
        <v>0</v>
      </c>
      <c r="D11" s="5">
        <f t="shared" si="0"/>
        <v>0</v>
      </c>
      <c r="E11" s="2">
        <v>0</v>
      </c>
      <c r="F11" s="5">
        <f t="shared" si="1"/>
        <v>0</v>
      </c>
      <c r="G11" s="2">
        <v>21</v>
      </c>
      <c r="H11" s="5">
        <f t="shared" si="2"/>
        <v>0.84</v>
      </c>
      <c r="I11" s="2">
        <v>4</v>
      </c>
      <c r="J11" s="17">
        <f t="shared" si="3"/>
        <v>0.16</v>
      </c>
      <c r="K11" s="20">
        <f t="shared" si="4"/>
        <v>1</v>
      </c>
    </row>
    <row r="12" spans="1:11" ht="13.5" thickBot="1" x14ac:dyDescent="0.25">
      <c r="A12" s="24" t="s">
        <v>62</v>
      </c>
      <c r="B12" s="4">
        <v>28</v>
      </c>
      <c r="C12" s="2">
        <v>0</v>
      </c>
      <c r="D12" s="5">
        <f t="shared" si="0"/>
        <v>0</v>
      </c>
      <c r="E12" s="2">
        <v>1</v>
      </c>
      <c r="F12" s="5">
        <f t="shared" si="1"/>
        <v>3.5714285714285712E-2</v>
      </c>
      <c r="G12" s="2">
        <v>9</v>
      </c>
      <c r="H12" s="5">
        <f t="shared" si="2"/>
        <v>0.32142857142857145</v>
      </c>
      <c r="I12" s="2">
        <v>18</v>
      </c>
      <c r="J12" s="17">
        <f t="shared" si="3"/>
        <v>0.6428571428571429</v>
      </c>
      <c r="K12" s="20">
        <f t="shared" si="4"/>
        <v>0.96428571428571441</v>
      </c>
    </row>
    <row r="13" spans="1:11" ht="14.25" customHeight="1" thickTop="1" thickBot="1" x14ac:dyDescent="0.25">
      <c r="A13" s="10" t="s">
        <v>4</v>
      </c>
      <c r="B13" s="11">
        <f>SUM(B5:B12)</f>
        <v>208</v>
      </c>
      <c r="C13" s="11">
        <f>SUM(C5:C12)</f>
        <v>0</v>
      </c>
      <c r="D13" s="12">
        <f t="shared" si="0"/>
        <v>0</v>
      </c>
      <c r="E13" s="11">
        <f>SUM(E5:E12)</f>
        <v>11</v>
      </c>
      <c r="F13" s="12">
        <f t="shared" si="1"/>
        <v>5.2884615384615384E-2</v>
      </c>
      <c r="G13" s="11">
        <f>SUM(G5:G12)</f>
        <v>91</v>
      </c>
      <c r="H13" s="12">
        <f t="shared" si="2"/>
        <v>0.4375</v>
      </c>
      <c r="I13" s="11">
        <f>SUM(I5:I12)</f>
        <v>106</v>
      </c>
      <c r="J13" s="13">
        <f t="shared" si="3"/>
        <v>0.50961538461538458</v>
      </c>
    </row>
    <row r="14" spans="1:11" ht="14.25" thickTop="1" thickBot="1" x14ac:dyDescent="0.25">
      <c r="A14" s="42" t="s">
        <v>35</v>
      </c>
      <c r="B14" s="43"/>
      <c r="C14" s="44"/>
      <c r="D14" s="45"/>
      <c r="E14" s="19">
        <f>SUM(H13,J13)</f>
        <v>0.94711538461538458</v>
      </c>
      <c r="F14" s="1"/>
      <c r="G14" s="1"/>
      <c r="H14" s="1"/>
      <c r="I14" s="1"/>
      <c r="J14" s="1"/>
    </row>
    <row r="15" spans="1:11" ht="14.25" thickTop="1" thickBot="1" x14ac:dyDescent="0.25">
      <c r="A15" s="6"/>
      <c r="B15" s="6"/>
      <c r="C15" s="6"/>
      <c r="D15" s="6"/>
      <c r="E15" s="6"/>
      <c r="F15" s="6"/>
      <c r="G15" s="6"/>
      <c r="H15" s="23"/>
      <c r="I15" s="23"/>
      <c r="J15" s="23"/>
    </row>
    <row r="16" spans="1:11" ht="13.5" thickTop="1" x14ac:dyDescent="0.2">
      <c r="K16" s="18"/>
    </row>
  </sheetData>
  <mergeCells count="9">
    <mergeCell ref="A14:D14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8"/>
  <sheetViews>
    <sheetView zoomScaleNormal="100" workbookViewId="0">
      <selection sqref="A1:K2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14" si="0">C5/B5</f>
        <v>0</v>
      </c>
      <c r="E5" s="2">
        <v>0</v>
      </c>
      <c r="F5" s="5">
        <f t="shared" ref="F5:F14" si="1">E5/B5</f>
        <v>0</v>
      </c>
      <c r="G5" s="2">
        <v>9</v>
      </c>
      <c r="H5" s="5">
        <f t="shared" ref="H5:H14" si="2">G5/B5</f>
        <v>0.45</v>
      </c>
      <c r="I5" s="2">
        <v>11</v>
      </c>
      <c r="J5" s="17">
        <f t="shared" ref="J5:J14" si="3">I5/B5</f>
        <v>0.55000000000000004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6</v>
      </c>
      <c r="H6" s="5">
        <f t="shared" si="2"/>
        <v>0.2857142857142857</v>
      </c>
      <c r="I6" s="2">
        <v>15</v>
      </c>
      <c r="J6" s="17">
        <f t="shared" si="3"/>
        <v>0.7142857142857143</v>
      </c>
      <c r="K6" s="20">
        <f t="shared" ref="K6:K13" si="4">SUM(H6,J6)</f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3</v>
      </c>
      <c r="H7" s="5">
        <f t="shared" si="2"/>
        <v>0.1111111111111111</v>
      </c>
      <c r="I7" s="2">
        <v>24</v>
      </c>
      <c r="J7" s="17">
        <f t="shared" si="3"/>
        <v>0.88888888888888884</v>
      </c>
      <c r="K7" s="20">
        <f t="shared" si="4"/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11</v>
      </c>
      <c r="H8" s="5">
        <f t="shared" si="2"/>
        <v>0.44</v>
      </c>
      <c r="I8" s="2">
        <v>14</v>
      </c>
      <c r="J8" s="17">
        <f t="shared" si="3"/>
        <v>0.56000000000000005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10</v>
      </c>
      <c r="H9" s="5">
        <f t="shared" si="2"/>
        <v>0.37037037037037035</v>
      </c>
      <c r="I9" s="2">
        <v>17</v>
      </c>
      <c r="J9" s="17">
        <f t="shared" si="3"/>
        <v>0.62962962962962965</v>
      </c>
      <c r="K9" s="20">
        <f t="shared" si="4"/>
        <v>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7</v>
      </c>
      <c r="H10" s="5">
        <f t="shared" si="2"/>
        <v>0.23333333333333334</v>
      </c>
      <c r="I10" s="2">
        <v>23</v>
      </c>
      <c r="J10" s="17">
        <f t="shared" si="3"/>
        <v>0.76666666666666672</v>
      </c>
      <c r="K10" s="20">
        <f t="shared" si="4"/>
        <v>1</v>
      </c>
    </row>
    <row r="11" spans="1:11" x14ac:dyDescent="0.2">
      <c r="A11" s="32" t="s">
        <v>23</v>
      </c>
      <c r="B11" s="4">
        <v>26</v>
      </c>
      <c r="C11" s="2">
        <v>0</v>
      </c>
      <c r="D11" s="5">
        <f t="shared" si="0"/>
        <v>0</v>
      </c>
      <c r="E11" s="2">
        <v>0</v>
      </c>
      <c r="F11" s="5">
        <f t="shared" si="1"/>
        <v>0</v>
      </c>
      <c r="G11" s="2">
        <v>6</v>
      </c>
      <c r="H11" s="5">
        <f t="shared" si="2"/>
        <v>0.23076923076923078</v>
      </c>
      <c r="I11" s="2">
        <v>20</v>
      </c>
      <c r="J11" s="17">
        <f t="shared" si="3"/>
        <v>0.76923076923076927</v>
      </c>
      <c r="K11" s="20">
        <f t="shared" si="4"/>
        <v>1</v>
      </c>
    </row>
    <row r="12" spans="1:11" x14ac:dyDescent="0.2">
      <c r="A12" s="32" t="s">
        <v>24</v>
      </c>
      <c r="B12" s="4">
        <v>25</v>
      </c>
      <c r="C12" s="2">
        <v>0</v>
      </c>
      <c r="D12" s="5">
        <f t="shared" si="0"/>
        <v>0</v>
      </c>
      <c r="E12" s="2">
        <v>0</v>
      </c>
      <c r="F12" s="5">
        <v>0</v>
      </c>
      <c r="G12" s="2">
        <v>8</v>
      </c>
      <c r="H12" s="5">
        <f t="shared" si="2"/>
        <v>0.32</v>
      </c>
      <c r="I12" s="2">
        <v>17</v>
      </c>
      <c r="J12" s="17">
        <f t="shared" si="3"/>
        <v>0.68</v>
      </c>
      <c r="K12" s="20">
        <f t="shared" si="4"/>
        <v>1</v>
      </c>
    </row>
    <row r="13" spans="1:11" ht="13.5" thickBot="1" x14ac:dyDescent="0.25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3</v>
      </c>
      <c r="H13" s="5">
        <f t="shared" si="2"/>
        <v>0.15</v>
      </c>
      <c r="I13" s="2">
        <v>17</v>
      </c>
      <c r="J13" s="17">
        <f t="shared" si="3"/>
        <v>0.85</v>
      </c>
      <c r="K13" s="20">
        <f t="shared" si="4"/>
        <v>1</v>
      </c>
    </row>
    <row r="14" spans="1:11" ht="14.25" customHeight="1" thickTop="1" thickBot="1" x14ac:dyDescent="0.25">
      <c r="A14" s="10" t="s">
        <v>4</v>
      </c>
      <c r="B14" s="11">
        <f>SUM(B5:B13)</f>
        <v>221</v>
      </c>
      <c r="C14" s="11">
        <f>SUM(C5:C13)</f>
        <v>0</v>
      </c>
      <c r="D14" s="12">
        <f t="shared" si="0"/>
        <v>0</v>
      </c>
      <c r="E14" s="11">
        <f>SUM(E5:E13)</f>
        <v>0</v>
      </c>
      <c r="F14" s="12">
        <f t="shared" si="1"/>
        <v>0</v>
      </c>
      <c r="G14" s="11">
        <f>SUM(G5:G13)</f>
        <v>63</v>
      </c>
      <c r="H14" s="12">
        <f t="shared" si="2"/>
        <v>0.28506787330316741</v>
      </c>
      <c r="I14" s="11">
        <f>SUM(I5:I13)</f>
        <v>158</v>
      </c>
      <c r="J14" s="13">
        <f t="shared" si="3"/>
        <v>0.71493212669683259</v>
      </c>
    </row>
    <row r="15" spans="1:11" ht="14.25" thickTop="1" thickBot="1" x14ac:dyDescent="0.25">
      <c r="A15" s="42" t="s">
        <v>35</v>
      </c>
      <c r="B15" s="43"/>
      <c r="C15" s="44"/>
      <c r="D15" s="45"/>
      <c r="E15" s="19">
        <f>SUM(H14,J14)</f>
        <v>1</v>
      </c>
      <c r="F15" s="1"/>
      <c r="G15" s="1"/>
      <c r="H15" s="1"/>
      <c r="I15" s="1"/>
      <c r="J15" s="1"/>
    </row>
    <row r="16" spans="1:11" ht="14.25" thickTop="1" thickBot="1" x14ac:dyDescent="0.25">
      <c r="A16" s="6"/>
      <c r="B16" s="6"/>
      <c r="C16" s="6"/>
      <c r="D16" s="6"/>
      <c r="E16" s="6"/>
      <c r="F16" s="6"/>
      <c r="G16" s="6"/>
      <c r="H16" s="23"/>
      <c r="I16" s="23"/>
      <c r="J16" s="23"/>
    </row>
    <row r="17" spans="11:14" ht="13.5" thickTop="1" x14ac:dyDescent="0.2">
      <c r="K17" s="18"/>
    </row>
    <row r="18" spans="11:14" x14ac:dyDescent="0.2">
      <c r="N18" t="s">
        <v>36</v>
      </c>
    </row>
  </sheetData>
  <mergeCells count="9">
    <mergeCell ref="A15:D15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7"/>
  <sheetViews>
    <sheetView zoomScaleNormal="100" workbookViewId="0">
      <selection activeCell="F8" sqref="F8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14" si="0">C5/B5</f>
        <v>0</v>
      </c>
      <c r="E5" s="2">
        <v>0</v>
      </c>
      <c r="F5" s="26">
        <f>E5/B5</f>
        <v>0</v>
      </c>
      <c r="G5" s="2">
        <v>15</v>
      </c>
      <c r="H5" s="5">
        <f t="shared" ref="H5:H14" si="1">G5/B5</f>
        <v>0.75</v>
      </c>
      <c r="I5" s="2">
        <v>5</v>
      </c>
      <c r="J5" s="17">
        <f t="shared" ref="J5:J14" si="2">I5/B5</f>
        <v>0.25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3</v>
      </c>
      <c r="F6" s="5">
        <f t="shared" ref="F6:F14" si="3">E6/B6</f>
        <v>0.14285714285714285</v>
      </c>
      <c r="G6" s="2">
        <v>12</v>
      </c>
      <c r="H6" s="5">
        <f t="shared" si="1"/>
        <v>0.5714285714285714</v>
      </c>
      <c r="I6" s="2">
        <v>6</v>
      </c>
      <c r="J6" s="17">
        <f t="shared" si="2"/>
        <v>0.2857142857142857</v>
      </c>
      <c r="K6" s="20">
        <f t="shared" ref="K6:K13" si="4">SUM(H6,J6)</f>
        <v>0.8571428571428571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1</v>
      </c>
      <c r="F7" s="5">
        <f t="shared" si="3"/>
        <v>3.7037037037037035E-2</v>
      </c>
      <c r="G7" s="2">
        <v>18</v>
      </c>
      <c r="H7" s="5">
        <f t="shared" si="1"/>
        <v>0.66666666666666663</v>
      </c>
      <c r="I7" s="2">
        <v>8</v>
      </c>
      <c r="J7" s="17">
        <f t="shared" si="2"/>
        <v>0.29629629629629628</v>
      </c>
      <c r="K7" s="20">
        <f t="shared" si="4"/>
        <v>0.96296296296296291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3"/>
        <v>0</v>
      </c>
      <c r="G8" s="2">
        <v>14</v>
      </c>
      <c r="H8" s="5">
        <f t="shared" si="1"/>
        <v>0.56000000000000005</v>
      </c>
      <c r="I8" s="2">
        <v>11</v>
      </c>
      <c r="J8" s="17">
        <f t="shared" si="2"/>
        <v>0.44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13</v>
      </c>
      <c r="F9" s="5">
        <f t="shared" si="3"/>
        <v>0.48148148148148145</v>
      </c>
      <c r="G9" s="2">
        <v>8</v>
      </c>
      <c r="H9" s="5">
        <f t="shared" si="1"/>
        <v>0.29629629629629628</v>
      </c>
      <c r="I9" s="2">
        <v>6</v>
      </c>
      <c r="J9" s="17">
        <f t="shared" si="2"/>
        <v>0.22222222222222221</v>
      </c>
      <c r="K9" s="20">
        <f t="shared" si="4"/>
        <v>0.51851851851851849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1</v>
      </c>
      <c r="F10" s="5">
        <f t="shared" si="3"/>
        <v>3.3333333333333333E-2</v>
      </c>
      <c r="G10" s="2">
        <v>13</v>
      </c>
      <c r="H10" s="5">
        <f t="shared" si="1"/>
        <v>0.43333333333333335</v>
      </c>
      <c r="I10" s="2">
        <v>16</v>
      </c>
      <c r="J10" s="17">
        <f t="shared" si="2"/>
        <v>0.53333333333333333</v>
      </c>
      <c r="K10" s="20">
        <f t="shared" si="4"/>
        <v>0.96666666666666667</v>
      </c>
    </row>
    <row r="11" spans="1:11" x14ac:dyDescent="0.2">
      <c r="A11" s="32" t="s">
        <v>23</v>
      </c>
      <c r="B11" s="4">
        <v>26</v>
      </c>
      <c r="C11" s="2">
        <v>0</v>
      </c>
      <c r="D11" s="5">
        <f t="shared" si="0"/>
        <v>0</v>
      </c>
      <c r="E11" s="2">
        <v>2</v>
      </c>
      <c r="F11" s="5">
        <f t="shared" si="3"/>
        <v>7.6923076923076927E-2</v>
      </c>
      <c r="G11" s="2">
        <v>13</v>
      </c>
      <c r="H11" s="5">
        <f t="shared" si="1"/>
        <v>0.5</v>
      </c>
      <c r="I11" s="2">
        <v>11</v>
      </c>
      <c r="J11" s="17">
        <f t="shared" si="2"/>
        <v>0.42307692307692307</v>
      </c>
      <c r="K11" s="20">
        <f t="shared" si="4"/>
        <v>0.92307692307692313</v>
      </c>
    </row>
    <row r="12" spans="1:11" x14ac:dyDescent="0.2">
      <c r="A12" s="32" t="s">
        <v>24</v>
      </c>
      <c r="B12" s="4">
        <v>25</v>
      </c>
      <c r="C12" s="2"/>
      <c r="D12" s="5"/>
      <c r="E12" s="2">
        <v>0</v>
      </c>
      <c r="F12" s="5">
        <f t="shared" si="3"/>
        <v>0</v>
      </c>
      <c r="G12" s="2">
        <v>14</v>
      </c>
      <c r="H12" s="5">
        <f t="shared" si="1"/>
        <v>0.56000000000000005</v>
      </c>
      <c r="I12" s="2">
        <v>11</v>
      </c>
      <c r="J12" s="17">
        <f t="shared" si="2"/>
        <v>0.44</v>
      </c>
      <c r="K12" s="20">
        <f t="shared" si="4"/>
        <v>1</v>
      </c>
    </row>
    <row r="13" spans="1:11" ht="13.5" thickBot="1" x14ac:dyDescent="0.25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1</v>
      </c>
      <c r="F13" s="5">
        <f t="shared" si="3"/>
        <v>0.05</v>
      </c>
      <c r="G13" s="2">
        <v>12</v>
      </c>
      <c r="H13" s="5">
        <f t="shared" si="1"/>
        <v>0.6</v>
      </c>
      <c r="I13" s="2">
        <v>7</v>
      </c>
      <c r="J13" s="17">
        <f t="shared" si="2"/>
        <v>0.35</v>
      </c>
      <c r="K13" s="20">
        <f t="shared" si="4"/>
        <v>0.95</v>
      </c>
    </row>
    <row r="14" spans="1:11" ht="14.25" customHeight="1" thickTop="1" thickBot="1" x14ac:dyDescent="0.25">
      <c r="A14" s="10" t="s">
        <v>4</v>
      </c>
      <c r="B14" s="11">
        <f>SUM(B5:B13)</f>
        <v>221</v>
      </c>
      <c r="C14" s="11">
        <f>SUM(C5:C13)</f>
        <v>0</v>
      </c>
      <c r="D14" s="12">
        <f t="shared" si="0"/>
        <v>0</v>
      </c>
      <c r="E14" s="11">
        <f>SUM(E5:E13)</f>
        <v>21</v>
      </c>
      <c r="F14" s="12">
        <f t="shared" si="3"/>
        <v>9.5022624434389136E-2</v>
      </c>
      <c r="G14" s="11">
        <f>SUM(G5:G13)</f>
        <v>119</v>
      </c>
      <c r="H14" s="12">
        <f t="shared" si="1"/>
        <v>0.53846153846153844</v>
      </c>
      <c r="I14" s="11">
        <f>SUM(I5:I13)</f>
        <v>81</v>
      </c>
      <c r="J14" s="13">
        <f t="shared" si="2"/>
        <v>0.36651583710407237</v>
      </c>
    </row>
    <row r="15" spans="1:11" ht="14.25" thickTop="1" thickBot="1" x14ac:dyDescent="0.25">
      <c r="A15" s="42" t="s">
        <v>35</v>
      </c>
      <c r="B15" s="43"/>
      <c r="C15" s="44"/>
      <c r="D15" s="45"/>
      <c r="E15" s="19">
        <f>SUM(H14,J14)</f>
        <v>0.90497737556561075</v>
      </c>
      <c r="F15" s="1"/>
      <c r="G15" s="1"/>
      <c r="H15" s="1"/>
      <c r="I15" s="1"/>
      <c r="J15" s="1"/>
    </row>
    <row r="16" spans="1:11" ht="14.25" thickTop="1" thickBot="1" x14ac:dyDescent="0.25">
      <c r="A16" s="6"/>
      <c r="B16" s="6"/>
      <c r="C16" s="6"/>
      <c r="D16" s="6"/>
      <c r="E16" s="6"/>
      <c r="F16" s="6"/>
      <c r="G16" s="6"/>
      <c r="H16" s="23"/>
      <c r="I16" s="23"/>
      <c r="J16" s="23"/>
    </row>
    <row r="17" spans="11:11" ht="13.5" thickTop="1" x14ac:dyDescent="0.2">
      <c r="K17" s="18"/>
    </row>
  </sheetData>
  <mergeCells count="9">
    <mergeCell ref="A15:D15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topLeftCell="A4" zoomScaleNormal="100" workbookViewId="0">
      <selection activeCell="B20" sqref="B20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80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14</v>
      </c>
      <c r="H5" s="5">
        <f t="shared" ref="H5:H21" si="2">G5/B5</f>
        <v>0.7</v>
      </c>
      <c r="I5" s="2">
        <v>6</v>
      </c>
      <c r="J5" s="17">
        <f t="shared" ref="J5:J21" si="3">I5/B5</f>
        <v>0.3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12</v>
      </c>
      <c r="H6" s="5">
        <f t="shared" si="2"/>
        <v>0.5714285714285714</v>
      </c>
      <c r="I6" s="2">
        <v>9</v>
      </c>
      <c r="J6" s="17">
        <f t="shared" si="3"/>
        <v>0.42857142857142855</v>
      </c>
      <c r="K6" s="20">
        <f t="shared" ref="K6:K20" si="4">SUM(H6,J6)</f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11</v>
      </c>
      <c r="H7" s="5">
        <f t="shared" si="2"/>
        <v>0.40740740740740738</v>
      </c>
      <c r="I7" s="2">
        <v>16</v>
      </c>
      <c r="J7" s="17">
        <f t="shared" si="3"/>
        <v>0.59259259259259256</v>
      </c>
      <c r="K7" s="20">
        <f t="shared" si="4"/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1</v>
      </c>
      <c r="F8" s="5">
        <f t="shared" si="1"/>
        <v>0.04</v>
      </c>
      <c r="G8" s="2">
        <v>14</v>
      </c>
      <c r="H8" s="5">
        <f t="shared" si="2"/>
        <v>0.56000000000000005</v>
      </c>
      <c r="I8" s="2">
        <v>10</v>
      </c>
      <c r="J8" s="17">
        <f t="shared" si="3"/>
        <v>0.4</v>
      </c>
      <c r="K8" s="20">
        <f t="shared" si="4"/>
        <v>0.96000000000000008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24</v>
      </c>
      <c r="H9" s="5">
        <f t="shared" si="2"/>
        <v>0.88888888888888884</v>
      </c>
      <c r="I9" s="2">
        <v>3</v>
      </c>
      <c r="J9" s="17">
        <f t="shared" si="3"/>
        <v>0.1111111111111111</v>
      </c>
      <c r="K9" s="20">
        <f t="shared" si="4"/>
        <v>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2</v>
      </c>
      <c r="F10" s="5">
        <f t="shared" si="1"/>
        <v>6.6666666666666666E-2</v>
      </c>
      <c r="G10" s="2">
        <v>10</v>
      </c>
      <c r="H10" s="5">
        <f t="shared" si="2"/>
        <v>0.33333333333333331</v>
      </c>
      <c r="I10" s="2">
        <v>18</v>
      </c>
      <c r="J10" s="17">
        <f t="shared" si="3"/>
        <v>0.6</v>
      </c>
      <c r="K10" s="20">
        <f t="shared" si="4"/>
        <v>0.93333333333333335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3</v>
      </c>
      <c r="F11" s="5">
        <f t="shared" si="1"/>
        <v>0.11538461538461539</v>
      </c>
      <c r="G11" s="2">
        <v>14</v>
      </c>
      <c r="H11" s="5">
        <f t="shared" si="2"/>
        <v>0.53846153846153844</v>
      </c>
      <c r="I11" s="2">
        <v>9</v>
      </c>
      <c r="J11" s="17">
        <f t="shared" si="3"/>
        <v>0.34615384615384615</v>
      </c>
      <c r="K11" s="20">
        <f t="shared" si="4"/>
        <v>0.88461538461538458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1</v>
      </c>
      <c r="F12" s="5">
        <f t="shared" si="1"/>
        <v>0.04</v>
      </c>
      <c r="G12" s="2">
        <v>13</v>
      </c>
      <c r="H12" s="5">
        <f t="shared" si="2"/>
        <v>0.52</v>
      </c>
      <c r="I12" s="2">
        <v>11</v>
      </c>
      <c r="J12" s="17">
        <f t="shared" si="3"/>
        <v>0.44</v>
      </c>
      <c r="K12" s="20">
        <f t="shared" si="4"/>
        <v>0.96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15</v>
      </c>
      <c r="H13" s="5">
        <f t="shared" si="2"/>
        <v>0.75</v>
      </c>
      <c r="I13" s="2">
        <v>5</v>
      </c>
      <c r="J13" s="17">
        <f t="shared" si="3"/>
        <v>0.25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2</v>
      </c>
      <c r="F14" s="5">
        <f t="shared" si="1"/>
        <v>0.08</v>
      </c>
      <c r="G14" s="2">
        <v>17</v>
      </c>
      <c r="H14" s="5">
        <f t="shared" si="2"/>
        <v>0.68</v>
      </c>
      <c r="I14" s="2">
        <v>6</v>
      </c>
      <c r="J14" s="17">
        <f t="shared" si="3"/>
        <v>0.24</v>
      </c>
      <c r="K14" s="20">
        <f t="shared" si="4"/>
        <v>0.92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0</v>
      </c>
      <c r="F15" s="5">
        <f t="shared" si="1"/>
        <v>0</v>
      </c>
      <c r="G15" s="9">
        <v>18</v>
      </c>
      <c r="H15" s="5">
        <f t="shared" si="2"/>
        <v>0.62068965517241381</v>
      </c>
      <c r="I15" s="9">
        <v>11</v>
      </c>
      <c r="J15" s="17">
        <f t="shared" si="3"/>
        <v>0.37931034482758619</v>
      </c>
      <c r="K15" s="20">
        <f t="shared" si="4"/>
        <v>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2</v>
      </c>
      <c r="F16" s="5">
        <f t="shared" si="1"/>
        <v>0.08</v>
      </c>
      <c r="G16" s="9">
        <v>21</v>
      </c>
      <c r="H16" s="5">
        <f t="shared" si="2"/>
        <v>0.84</v>
      </c>
      <c r="I16" s="9">
        <v>2</v>
      </c>
      <c r="J16" s="17">
        <f t="shared" si="3"/>
        <v>0.08</v>
      </c>
      <c r="K16" s="20">
        <f t="shared" si="4"/>
        <v>0.91999999999999993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2</v>
      </c>
      <c r="F17" s="5">
        <f t="shared" si="1"/>
        <v>7.1428571428571425E-2</v>
      </c>
      <c r="G17" s="9">
        <v>17</v>
      </c>
      <c r="H17" s="5">
        <f t="shared" si="2"/>
        <v>0.6071428571428571</v>
      </c>
      <c r="I17" s="9">
        <v>9</v>
      </c>
      <c r="J17" s="17">
        <f t="shared" si="3"/>
        <v>0.32142857142857145</v>
      </c>
      <c r="K17" s="20">
        <f t="shared" si="4"/>
        <v>0.9285714285714286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0</v>
      </c>
      <c r="F18" s="5">
        <f t="shared" si="1"/>
        <v>0</v>
      </c>
      <c r="G18" s="9">
        <v>15</v>
      </c>
      <c r="H18" s="5">
        <f t="shared" si="2"/>
        <v>0.625</v>
      </c>
      <c r="I18" s="9">
        <v>9</v>
      </c>
      <c r="J18" s="17">
        <f t="shared" si="3"/>
        <v>0.375</v>
      </c>
      <c r="K18" s="20">
        <f t="shared" si="4"/>
        <v>1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0</v>
      </c>
      <c r="F19" s="5">
        <f t="shared" si="1"/>
        <v>0</v>
      </c>
      <c r="G19" s="9">
        <v>14</v>
      </c>
      <c r="H19" s="5">
        <f t="shared" si="2"/>
        <v>0.60869565217391308</v>
      </c>
      <c r="I19" s="9">
        <v>9</v>
      </c>
      <c r="J19" s="17">
        <f t="shared" si="3"/>
        <v>0.39130434782608697</v>
      </c>
      <c r="K19" s="20">
        <f t="shared" si="4"/>
        <v>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0</v>
      </c>
      <c r="F20" s="5">
        <f t="shared" si="1"/>
        <v>0</v>
      </c>
      <c r="G20" s="9">
        <v>18</v>
      </c>
      <c r="H20" s="5">
        <f t="shared" si="2"/>
        <v>0.6428571428571429</v>
      </c>
      <c r="I20" s="9">
        <v>10</v>
      </c>
      <c r="J20" s="17">
        <f t="shared" si="3"/>
        <v>0.35714285714285715</v>
      </c>
      <c r="K20" s="20">
        <f t="shared" si="4"/>
        <v>1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13</v>
      </c>
      <c r="F21" s="12">
        <f t="shared" si="1"/>
        <v>3.2258064516129031E-2</v>
      </c>
      <c r="G21" s="11">
        <f>SUM(G5:G20)</f>
        <v>247</v>
      </c>
      <c r="H21" s="12">
        <f t="shared" si="2"/>
        <v>0.61290322580645162</v>
      </c>
      <c r="I21" s="11">
        <f>SUM(I5:I20)</f>
        <v>143</v>
      </c>
      <c r="J21" s="13">
        <f t="shared" si="3"/>
        <v>0.35483870967741937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0.967741935483871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3"/>
  <sheetViews>
    <sheetView tabSelected="1" zoomScaleNormal="100" workbookViewId="0">
      <selection activeCell="P19" sqref="P19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15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15</v>
      </c>
      <c r="H5" s="5">
        <f t="shared" ref="H5:H21" si="2">G5/B5</f>
        <v>0.75</v>
      </c>
      <c r="I5" s="2">
        <v>5</v>
      </c>
      <c r="J5" s="17">
        <f t="shared" ref="J5:J21" si="3">I5/B5</f>
        <v>0.25</v>
      </c>
      <c r="K5" s="20">
        <f>SUM(H5,J5)</f>
        <v>1</v>
      </c>
    </row>
    <row r="6" spans="1:11" x14ac:dyDescent="0.2">
      <c r="A6" s="31" t="s">
        <v>61</v>
      </c>
      <c r="B6" s="4">
        <v>21</v>
      </c>
      <c r="C6" s="2">
        <v>0</v>
      </c>
      <c r="D6" s="5">
        <v>0</v>
      </c>
      <c r="E6" s="2">
        <v>2</v>
      </c>
      <c r="F6" s="5">
        <v>9.5200000000000007E-2</v>
      </c>
      <c r="G6" s="2">
        <v>14</v>
      </c>
      <c r="H6" s="34">
        <v>0.66600000000000004</v>
      </c>
      <c r="I6" s="2">
        <v>5</v>
      </c>
      <c r="J6" s="17">
        <v>0.23799999999999999</v>
      </c>
      <c r="K6" s="20">
        <v>0.90400000000000003</v>
      </c>
    </row>
    <row r="7" spans="1:11" x14ac:dyDescent="0.2">
      <c r="A7" s="15" t="s">
        <v>19</v>
      </c>
      <c r="B7" s="4">
        <v>27</v>
      </c>
      <c r="C7" s="2">
        <v>0</v>
      </c>
      <c r="D7" s="5">
        <f t="shared" si="0"/>
        <v>0</v>
      </c>
      <c r="E7" s="2">
        <v>1</v>
      </c>
      <c r="F7" s="5">
        <f t="shared" si="1"/>
        <v>3.7037037037037035E-2</v>
      </c>
      <c r="G7" s="2">
        <v>13</v>
      </c>
      <c r="H7" s="5">
        <f t="shared" si="2"/>
        <v>0.48148148148148145</v>
      </c>
      <c r="I7" s="2">
        <v>13</v>
      </c>
      <c r="J7" s="17">
        <f t="shared" si="3"/>
        <v>0.48148148148148145</v>
      </c>
      <c r="K7" s="20">
        <f t="shared" ref="K7:K20" si="4">SUM(H7,J7)</f>
        <v>0.96296296296296291</v>
      </c>
    </row>
    <row r="8" spans="1:11" x14ac:dyDescent="0.2">
      <c r="A8" s="15" t="s">
        <v>20</v>
      </c>
      <c r="B8" s="4">
        <v>25</v>
      </c>
      <c r="C8" s="2">
        <v>0</v>
      </c>
      <c r="D8" s="5">
        <f t="shared" si="0"/>
        <v>0</v>
      </c>
      <c r="E8" s="2">
        <v>1</v>
      </c>
      <c r="F8" s="5">
        <f t="shared" si="1"/>
        <v>0.04</v>
      </c>
      <c r="G8" s="2">
        <v>13</v>
      </c>
      <c r="H8" s="5">
        <f t="shared" si="2"/>
        <v>0.52</v>
      </c>
      <c r="I8" s="2">
        <v>11</v>
      </c>
      <c r="J8" s="17">
        <f t="shared" si="3"/>
        <v>0.44</v>
      </c>
      <c r="K8" s="20">
        <f t="shared" si="4"/>
        <v>0.96</v>
      </c>
    </row>
    <row r="9" spans="1:11" x14ac:dyDescent="0.2">
      <c r="A9" s="15" t="s">
        <v>21</v>
      </c>
      <c r="B9" s="4">
        <v>27</v>
      </c>
      <c r="C9" s="2">
        <v>0</v>
      </c>
      <c r="D9" s="5">
        <f t="shared" si="0"/>
        <v>0</v>
      </c>
      <c r="E9" s="2">
        <v>4</v>
      </c>
      <c r="F9" s="5">
        <f t="shared" si="1"/>
        <v>0.14814814814814814</v>
      </c>
      <c r="G9" s="2">
        <v>17</v>
      </c>
      <c r="H9" s="5">
        <f t="shared" si="2"/>
        <v>0.62962962962962965</v>
      </c>
      <c r="I9" s="2">
        <v>6</v>
      </c>
      <c r="J9" s="17">
        <f t="shared" si="3"/>
        <v>0.22222222222222221</v>
      </c>
      <c r="K9" s="20">
        <f t="shared" si="4"/>
        <v>0.85185185185185186</v>
      </c>
    </row>
    <row r="10" spans="1:11" x14ac:dyDescent="0.2">
      <c r="A10" s="15" t="s">
        <v>22</v>
      </c>
      <c r="B10" s="4">
        <v>30</v>
      </c>
      <c r="C10" s="2">
        <v>0</v>
      </c>
      <c r="D10" s="5">
        <f t="shared" si="0"/>
        <v>0</v>
      </c>
      <c r="E10" s="2">
        <v>4</v>
      </c>
      <c r="F10" s="5">
        <f t="shared" si="1"/>
        <v>0.13333333333333333</v>
      </c>
      <c r="G10" s="2">
        <v>13</v>
      </c>
      <c r="H10" s="5">
        <f t="shared" si="2"/>
        <v>0.43333333333333335</v>
      </c>
      <c r="I10" s="2">
        <v>13</v>
      </c>
      <c r="J10" s="17">
        <f t="shared" si="3"/>
        <v>0.43333333333333335</v>
      </c>
      <c r="K10" s="20">
        <f t="shared" si="4"/>
        <v>0.8666666666666667</v>
      </c>
    </row>
    <row r="11" spans="1:11" x14ac:dyDescent="0.2">
      <c r="A11" s="15" t="s">
        <v>23</v>
      </c>
      <c r="B11" s="4">
        <v>26</v>
      </c>
      <c r="C11" s="2">
        <v>0</v>
      </c>
      <c r="D11" s="5">
        <f t="shared" si="0"/>
        <v>0</v>
      </c>
      <c r="E11" s="2">
        <v>3</v>
      </c>
      <c r="F11" s="5">
        <f t="shared" si="1"/>
        <v>0.11538461538461539</v>
      </c>
      <c r="G11" s="2">
        <v>15</v>
      </c>
      <c r="H11" s="5">
        <f t="shared" si="2"/>
        <v>0.57692307692307687</v>
      </c>
      <c r="I11" s="2">
        <v>8</v>
      </c>
      <c r="J11" s="17">
        <f t="shared" si="3"/>
        <v>0.30769230769230771</v>
      </c>
      <c r="K11" s="20">
        <f t="shared" si="4"/>
        <v>0.88461538461538458</v>
      </c>
    </row>
    <row r="12" spans="1:11" x14ac:dyDescent="0.2">
      <c r="A12" s="15" t="s">
        <v>24</v>
      </c>
      <c r="B12" s="4">
        <v>25</v>
      </c>
      <c r="C12" s="2">
        <v>0</v>
      </c>
      <c r="D12" s="5">
        <f t="shared" si="0"/>
        <v>0</v>
      </c>
      <c r="E12" s="2">
        <v>3</v>
      </c>
      <c r="F12" s="5">
        <f t="shared" si="1"/>
        <v>0.12</v>
      </c>
      <c r="G12" s="2">
        <v>15</v>
      </c>
      <c r="H12" s="5">
        <f t="shared" si="2"/>
        <v>0.6</v>
      </c>
      <c r="I12" s="2">
        <v>7</v>
      </c>
      <c r="J12" s="17">
        <f t="shared" si="3"/>
        <v>0.28000000000000003</v>
      </c>
      <c r="K12" s="20">
        <f t="shared" si="4"/>
        <v>0.88</v>
      </c>
    </row>
    <row r="13" spans="1:11" x14ac:dyDescent="0.2">
      <c r="A13" s="30" t="s">
        <v>64</v>
      </c>
      <c r="B13" s="4">
        <v>20</v>
      </c>
      <c r="C13" s="2">
        <v>0</v>
      </c>
      <c r="D13" s="5">
        <f t="shared" si="0"/>
        <v>0</v>
      </c>
      <c r="E13" s="2">
        <v>1</v>
      </c>
      <c r="F13" s="5">
        <f t="shared" si="1"/>
        <v>0.05</v>
      </c>
      <c r="G13" s="2">
        <v>16</v>
      </c>
      <c r="H13" s="5">
        <f t="shared" si="2"/>
        <v>0.8</v>
      </c>
      <c r="I13" s="2">
        <v>3</v>
      </c>
      <c r="J13" s="17">
        <f t="shared" si="3"/>
        <v>0.15</v>
      </c>
      <c r="K13" s="20">
        <f t="shared" si="4"/>
        <v>0.95000000000000007</v>
      </c>
    </row>
    <row r="14" spans="1:11" x14ac:dyDescent="0.2">
      <c r="A14" s="15" t="s">
        <v>25</v>
      </c>
      <c r="B14" s="4">
        <v>25</v>
      </c>
      <c r="C14" s="2">
        <v>0</v>
      </c>
      <c r="D14" s="5">
        <f t="shared" si="0"/>
        <v>0</v>
      </c>
      <c r="E14" s="2">
        <v>3</v>
      </c>
      <c r="F14" s="5">
        <f t="shared" si="1"/>
        <v>0.12</v>
      </c>
      <c r="G14" s="2">
        <v>18</v>
      </c>
      <c r="H14" s="5">
        <f t="shared" si="2"/>
        <v>0.72</v>
      </c>
      <c r="I14" s="2">
        <v>4</v>
      </c>
      <c r="J14" s="17">
        <f t="shared" si="3"/>
        <v>0.16</v>
      </c>
      <c r="K14" s="20">
        <f t="shared" si="4"/>
        <v>0.88</v>
      </c>
    </row>
    <row r="15" spans="1:11" x14ac:dyDescent="0.2">
      <c r="A15" s="15" t="s">
        <v>26</v>
      </c>
      <c r="B15" s="4">
        <v>29</v>
      </c>
      <c r="C15" s="2">
        <v>0</v>
      </c>
      <c r="D15" s="5">
        <f t="shared" si="0"/>
        <v>0</v>
      </c>
      <c r="E15" s="2">
        <v>1</v>
      </c>
      <c r="F15" s="5">
        <f t="shared" si="1"/>
        <v>3.4482758620689655E-2</v>
      </c>
      <c r="G15" s="2">
        <v>15</v>
      </c>
      <c r="H15" s="5">
        <f t="shared" si="2"/>
        <v>0.51724137931034486</v>
      </c>
      <c r="I15" s="2">
        <v>13</v>
      </c>
      <c r="J15" s="17">
        <f t="shared" si="3"/>
        <v>0.44827586206896552</v>
      </c>
      <c r="K15" s="20">
        <f t="shared" si="4"/>
        <v>0.96551724137931039</v>
      </c>
    </row>
    <row r="16" spans="1:11" x14ac:dyDescent="0.2">
      <c r="A16" s="15" t="s">
        <v>27</v>
      </c>
      <c r="B16" s="4">
        <v>25</v>
      </c>
      <c r="C16" s="2">
        <v>0</v>
      </c>
      <c r="D16" s="5">
        <f t="shared" si="0"/>
        <v>0</v>
      </c>
      <c r="E16" s="2">
        <v>7</v>
      </c>
      <c r="F16" s="5">
        <f t="shared" si="1"/>
        <v>0.28000000000000003</v>
      </c>
      <c r="G16" s="2">
        <v>18</v>
      </c>
      <c r="H16" s="5">
        <f t="shared" si="2"/>
        <v>0.72</v>
      </c>
      <c r="I16" s="2">
        <v>0</v>
      </c>
      <c r="J16" s="17">
        <f t="shared" si="3"/>
        <v>0</v>
      </c>
      <c r="K16" s="20">
        <f t="shared" si="4"/>
        <v>0.72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2</v>
      </c>
      <c r="F17" s="5">
        <f t="shared" si="1"/>
        <v>7.1428571428571425E-2</v>
      </c>
      <c r="G17" s="9">
        <v>20</v>
      </c>
      <c r="H17" s="5">
        <f t="shared" si="2"/>
        <v>0.7142857142857143</v>
      </c>
      <c r="I17" s="9">
        <v>6</v>
      </c>
      <c r="J17" s="17">
        <f t="shared" si="3"/>
        <v>0.21428571428571427</v>
      </c>
      <c r="K17" s="20">
        <f t="shared" si="4"/>
        <v>0.9285714285714286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2</v>
      </c>
      <c r="F18" s="5">
        <f t="shared" si="1"/>
        <v>8.3333333333333329E-2</v>
      </c>
      <c r="G18" s="9">
        <v>18</v>
      </c>
      <c r="H18" s="5">
        <f t="shared" si="2"/>
        <v>0.75</v>
      </c>
      <c r="I18" s="9">
        <v>4</v>
      </c>
      <c r="J18" s="17">
        <f t="shared" si="3"/>
        <v>0.16666666666666666</v>
      </c>
      <c r="K18" s="20">
        <f t="shared" si="4"/>
        <v>0.91666666666666663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2</v>
      </c>
      <c r="F19" s="5">
        <f t="shared" si="1"/>
        <v>8.6956521739130432E-2</v>
      </c>
      <c r="G19" s="9">
        <v>17</v>
      </c>
      <c r="H19" s="5">
        <f t="shared" si="2"/>
        <v>0.73913043478260865</v>
      </c>
      <c r="I19" s="9">
        <v>4</v>
      </c>
      <c r="J19" s="17">
        <f t="shared" si="3"/>
        <v>0.17391304347826086</v>
      </c>
      <c r="K19" s="20">
        <f t="shared" si="4"/>
        <v>0.91304347826086951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2</v>
      </c>
      <c r="F20" s="5">
        <f t="shared" si="1"/>
        <v>7.1428571428571425E-2</v>
      </c>
      <c r="G20" s="9">
        <v>16</v>
      </c>
      <c r="H20" s="5">
        <f t="shared" si="2"/>
        <v>0.5714285714285714</v>
      </c>
      <c r="I20" s="9">
        <v>10</v>
      </c>
      <c r="J20" s="17">
        <f t="shared" si="3"/>
        <v>0.35714285714285715</v>
      </c>
      <c r="K20" s="20">
        <f t="shared" si="4"/>
        <v>0.9285714285714286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v>38</v>
      </c>
      <c r="F21" s="12">
        <f t="shared" si="1"/>
        <v>9.4292803970223327E-2</v>
      </c>
      <c r="G21" s="11">
        <f>SUM(G5:G20)</f>
        <v>253</v>
      </c>
      <c r="H21" s="12">
        <f t="shared" si="2"/>
        <v>0.62779156327543428</v>
      </c>
      <c r="I21" s="11">
        <f>SUM(I5:I20)</f>
        <v>112</v>
      </c>
      <c r="J21" s="13">
        <f t="shared" si="3"/>
        <v>0.27791563275434245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0.90570719602977667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14"/>
      <c r="I23" s="14"/>
      <c r="J23" s="14"/>
    </row>
    <row r="24" spans="1:11" ht="13.5" thickTop="1" x14ac:dyDescent="0.2">
      <c r="K24" s="18"/>
    </row>
    <row r="33" spans="12:12" x14ac:dyDescent="0.2">
      <c r="L33" s="33"/>
    </row>
  </sheetData>
  <mergeCells count="9">
    <mergeCell ref="A1:K2"/>
    <mergeCell ref="K3:K4"/>
    <mergeCell ref="A22:D22"/>
    <mergeCell ref="A3:A4"/>
    <mergeCell ref="B3:B4"/>
    <mergeCell ref="C3:D3"/>
    <mergeCell ref="E3:F3"/>
    <mergeCell ref="G3:H3"/>
    <mergeCell ref="I3:J3"/>
  </mergeCells>
  <pageMargins left="0.75" right="0.75" top="1" bottom="1" header="0.5" footer="0.5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3"/>
  <sheetViews>
    <sheetView topLeftCell="A10" zoomScaleNormal="100" workbookViewId="0">
      <selection activeCell="D16" sqref="D16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81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0" si="0">C5/B5</f>
        <v>0</v>
      </c>
      <c r="E5" s="2">
        <v>0</v>
      </c>
      <c r="F5" s="5">
        <f t="shared" ref="F5:F20" si="1">E5/B5</f>
        <v>0</v>
      </c>
      <c r="G5" s="2">
        <v>12</v>
      </c>
      <c r="H5" s="5">
        <f t="shared" ref="H5:H20" si="2">G5/B5</f>
        <v>0.6</v>
      </c>
      <c r="I5" s="2">
        <v>8</v>
      </c>
      <c r="J5" s="17">
        <f t="shared" ref="J5:J20" si="3">I5/B5</f>
        <v>0.4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1</v>
      </c>
      <c r="F6" s="5">
        <f t="shared" si="1"/>
        <v>4.7619047619047616E-2</v>
      </c>
      <c r="G6" s="2">
        <v>14</v>
      </c>
      <c r="H6" s="5">
        <f t="shared" si="2"/>
        <v>0.66666666666666663</v>
      </c>
      <c r="I6" s="2">
        <v>6</v>
      </c>
      <c r="J6" s="17">
        <f t="shared" si="3"/>
        <v>0.2857142857142857</v>
      </c>
      <c r="K6" s="20">
        <f t="shared" ref="K6:K19" si="4">SUM(H6,J6)</f>
        <v>0.95238095238095233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9</v>
      </c>
      <c r="H7" s="5">
        <f t="shared" si="2"/>
        <v>0.33333333333333331</v>
      </c>
      <c r="I7" s="2">
        <v>18</v>
      </c>
      <c r="J7" s="17">
        <f t="shared" si="3"/>
        <v>0.66666666666666663</v>
      </c>
      <c r="K7" s="20">
        <f t="shared" si="4"/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8</v>
      </c>
      <c r="H8" s="5">
        <f t="shared" si="2"/>
        <v>0.32</v>
      </c>
      <c r="I8" s="2">
        <v>17</v>
      </c>
      <c r="J8" s="17">
        <f t="shared" si="3"/>
        <v>0.68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1</v>
      </c>
      <c r="F9" s="5">
        <f t="shared" si="1"/>
        <v>3.7037037037037035E-2</v>
      </c>
      <c r="G9" s="2">
        <v>18</v>
      </c>
      <c r="H9" s="5">
        <f t="shared" si="2"/>
        <v>0.66666666666666663</v>
      </c>
      <c r="I9" s="2">
        <v>8</v>
      </c>
      <c r="J9" s="17">
        <f t="shared" si="3"/>
        <v>0.29629629629629628</v>
      </c>
      <c r="K9" s="20">
        <f t="shared" si="4"/>
        <v>0.96296296296296291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8</v>
      </c>
      <c r="H10" s="5">
        <f t="shared" si="2"/>
        <v>0.26666666666666666</v>
      </c>
      <c r="I10" s="2">
        <v>22</v>
      </c>
      <c r="J10" s="17">
        <f t="shared" si="3"/>
        <v>0.73333333333333328</v>
      </c>
      <c r="K10" s="20">
        <f t="shared" si="4"/>
        <v>1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0</v>
      </c>
      <c r="F11" s="5">
        <f t="shared" si="1"/>
        <v>0</v>
      </c>
      <c r="G11" s="2">
        <v>11</v>
      </c>
      <c r="H11" s="5">
        <f t="shared" si="2"/>
        <v>0.42307692307692307</v>
      </c>
      <c r="I11" s="2">
        <v>15</v>
      </c>
      <c r="J11" s="17">
        <f t="shared" si="3"/>
        <v>0.57692307692307687</v>
      </c>
      <c r="K11" s="20">
        <f t="shared" si="4"/>
        <v>1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0</v>
      </c>
      <c r="F12" s="5">
        <f t="shared" si="1"/>
        <v>0</v>
      </c>
      <c r="G12" s="2">
        <v>12</v>
      </c>
      <c r="H12" s="5">
        <f t="shared" si="2"/>
        <v>0.48</v>
      </c>
      <c r="I12" s="2">
        <v>13</v>
      </c>
      <c r="J12" s="17">
        <f t="shared" si="3"/>
        <v>0.52</v>
      </c>
      <c r="K12" s="20">
        <f t="shared" si="4"/>
        <v>1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11</v>
      </c>
      <c r="H13" s="5">
        <f t="shared" si="2"/>
        <v>0.55000000000000004</v>
      </c>
      <c r="I13" s="2">
        <v>9</v>
      </c>
      <c r="J13" s="17">
        <f t="shared" si="3"/>
        <v>0.45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1</v>
      </c>
      <c r="F14" s="5">
        <f t="shared" si="1"/>
        <v>0.04</v>
      </c>
      <c r="G14" s="2">
        <v>11</v>
      </c>
      <c r="H14" s="5">
        <f t="shared" si="2"/>
        <v>0.44</v>
      </c>
      <c r="I14" s="2">
        <v>13</v>
      </c>
      <c r="J14" s="17">
        <f t="shared" si="3"/>
        <v>0.52</v>
      </c>
      <c r="K14" s="20">
        <f t="shared" si="4"/>
        <v>0.96</v>
      </c>
    </row>
    <row r="15" spans="1:11" x14ac:dyDescent="0.2">
      <c r="A15" s="7" t="s">
        <v>27</v>
      </c>
      <c r="B15" s="8">
        <v>25</v>
      </c>
      <c r="C15" s="9">
        <v>0</v>
      </c>
      <c r="D15" s="5">
        <f t="shared" si="0"/>
        <v>0</v>
      </c>
      <c r="E15" s="9">
        <v>4</v>
      </c>
      <c r="F15" s="5">
        <f t="shared" si="1"/>
        <v>0.16</v>
      </c>
      <c r="G15" s="9">
        <v>18</v>
      </c>
      <c r="H15" s="5">
        <f t="shared" si="2"/>
        <v>0.72</v>
      </c>
      <c r="I15" s="9">
        <v>3</v>
      </c>
      <c r="J15" s="17">
        <f t="shared" si="3"/>
        <v>0.12</v>
      </c>
      <c r="K15" s="20">
        <f t="shared" si="4"/>
        <v>0.84</v>
      </c>
    </row>
    <row r="16" spans="1:11" x14ac:dyDescent="0.2">
      <c r="A16" s="7" t="s">
        <v>62</v>
      </c>
      <c r="B16" s="8">
        <v>28</v>
      </c>
      <c r="C16" s="9">
        <v>0</v>
      </c>
      <c r="D16" s="5">
        <f t="shared" si="0"/>
        <v>0</v>
      </c>
      <c r="E16" s="9">
        <v>2</v>
      </c>
      <c r="F16" s="5">
        <f t="shared" si="1"/>
        <v>7.1428571428571425E-2</v>
      </c>
      <c r="G16" s="9">
        <v>13</v>
      </c>
      <c r="H16" s="5">
        <f t="shared" si="2"/>
        <v>0.4642857142857143</v>
      </c>
      <c r="I16" s="9">
        <v>13</v>
      </c>
      <c r="J16" s="17">
        <f t="shared" si="3"/>
        <v>0.4642857142857143</v>
      </c>
      <c r="K16" s="20">
        <f t="shared" si="4"/>
        <v>0.9285714285714286</v>
      </c>
    </row>
    <row r="17" spans="1:11" x14ac:dyDescent="0.2">
      <c r="A17" s="7" t="s">
        <v>28</v>
      </c>
      <c r="B17" s="8">
        <v>24</v>
      </c>
      <c r="C17" s="9">
        <v>0</v>
      </c>
      <c r="D17" s="5">
        <f t="shared" si="0"/>
        <v>0</v>
      </c>
      <c r="E17" s="9">
        <v>4</v>
      </c>
      <c r="F17" s="5">
        <f t="shared" si="1"/>
        <v>0.16666666666666666</v>
      </c>
      <c r="G17" s="9">
        <v>11</v>
      </c>
      <c r="H17" s="5">
        <f t="shared" si="2"/>
        <v>0.45833333333333331</v>
      </c>
      <c r="I17" s="9">
        <v>9</v>
      </c>
      <c r="J17" s="17">
        <f t="shared" si="3"/>
        <v>0.375</v>
      </c>
      <c r="K17" s="20">
        <f t="shared" si="4"/>
        <v>0.83333333333333326</v>
      </c>
    </row>
    <row r="18" spans="1:11" x14ac:dyDescent="0.2">
      <c r="A18" s="7" t="s">
        <v>29</v>
      </c>
      <c r="B18" s="8">
        <v>23</v>
      </c>
      <c r="C18" s="9">
        <v>0</v>
      </c>
      <c r="D18" s="5">
        <f t="shared" si="0"/>
        <v>0</v>
      </c>
      <c r="E18" s="9">
        <v>9</v>
      </c>
      <c r="F18" s="5">
        <f t="shared" si="1"/>
        <v>0.39130434782608697</v>
      </c>
      <c r="G18" s="9">
        <v>13</v>
      </c>
      <c r="H18" s="5">
        <f t="shared" si="2"/>
        <v>0.56521739130434778</v>
      </c>
      <c r="I18" s="9">
        <v>1</v>
      </c>
      <c r="J18" s="17">
        <f t="shared" si="3"/>
        <v>4.3478260869565216E-2</v>
      </c>
      <c r="K18" s="20">
        <f t="shared" si="4"/>
        <v>0.60869565217391297</v>
      </c>
    </row>
    <row r="19" spans="1:11" ht="13.5" thickBot="1" x14ac:dyDescent="0.25">
      <c r="A19" s="7" t="s">
        <v>30</v>
      </c>
      <c r="B19" s="8">
        <v>28</v>
      </c>
      <c r="C19" s="9">
        <v>0</v>
      </c>
      <c r="D19" s="5">
        <f t="shared" si="0"/>
        <v>0</v>
      </c>
      <c r="E19" s="9">
        <v>2</v>
      </c>
      <c r="F19" s="5">
        <f t="shared" si="1"/>
        <v>7.1428571428571425E-2</v>
      </c>
      <c r="G19" s="9">
        <v>8</v>
      </c>
      <c r="H19" s="5">
        <f t="shared" si="2"/>
        <v>0.2857142857142857</v>
      </c>
      <c r="I19" s="9">
        <v>18</v>
      </c>
      <c r="J19" s="17">
        <f t="shared" si="3"/>
        <v>0.6428571428571429</v>
      </c>
      <c r="K19" s="20">
        <f t="shared" si="4"/>
        <v>0.9285714285714286</v>
      </c>
    </row>
    <row r="20" spans="1:11" ht="14.25" customHeight="1" thickTop="1" thickBot="1" x14ac:dyDescent="0.25">
      <c r="A20" s="10" t="s">
        <v>4</v>
      </c>
      <c r="B20" s="11">
        <f>SUM(B5:B19)</f>
        <v>374</v>
      </c>
      <c r="C20" s="11">
        <f>SUM(C5:C19)</f>
        <v>0</v>
      </c>
      <c r="D20" s="12">
        <f t="shared" si="0"/>
        <v>0</v>
      </c>
      <c r="E20" s="11">
        <f>SUM(E5:E19)</f>
        <v>24</v>
      </c>
      <c r="F20" s="12">
        <f t="shared" si="1"/>
        <v>6.4171122994652413E-2</v>
      </c>
      <c r="G20" s="11">
        <f>SUM(G5:G19)</f>
        <v>177</v>
      </c>
      <c r="H20" s="12">
        <f t="shared" si="2"/>
        <v>0.4732620320855615</v>
      </c>
      <c r="I20" s="11">
        <f>SUM(I5:I19)</f>
        <v>173</v>
      </c>
      <c r="J20" s="13">
        <f t="shared" si="3"/>
        <v>0.46256684491978611</v>
      </c>
    </row>
    <row r="21" spans="1:11" ht="14.25" thickTop="1" thickBot="1" x14ac:dyDescent="0.25">
      <c r="A21" s="42" t="s">
        <v>35</v>
      </c>
      <c r="B21" s="43"/>
      <c r="C21" s="44"/>
      <c r="D21" s="45"/>
      <c r="E21" s="19">
        <f>SUM(H20,J20)</f>
        <v>0.93582887700534756</v>
      </c>
      <c r="F21" s="1"/>
      <c r="G21" s="1"/>
      <c r="H21" s="1"/>
      <c r="I21" s="1"/>
      <c r="J21" s="1"/>
    </row>
    <row r="22" spans="1:11" ht="14.25" thickTop="1" thickBot="1" x14ac:dyDescent="0.25">
      <c r="A22" s="6"/>
      <c r="B22" s="6"/>
      <c r="C22" s="6"/>
      <c r="D22" s="6"/>
      <c r="E22" s="6"/>
      <c r="F22" s="6"/>
      <c r="G22" s="6"/>
      <c r="H22" s="23"/>
      <c r="I22" s="23"/>
      <c r="J22" s="23"/>
    </row>
    <row r="23" spans="1:11" ht="13.5" thickTop="1" x14ac:dyDescent="0.2">
      <c r="K23" s="18"/>
    </row>
  </sheetData>
  <mergeCells count="9">
    <mergeCell ref="A21:D21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B20" sqref="B20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82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83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19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5</v>
      </c>
      <c r="H5" s="5">
        <f t="shared" ref="H5:H21" si="2">G5/B5</f>
        <v>0.26315789473684209</v>
      </c>
      <c r="I5" s="2">
        <v>14</v>
      </c>
      <c r="J5" s="17">
        <f t="shared" ref="J5:J21" si="3">I5/B5</f>
        <v>0.73684210526315785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2</v>
      </c>
      <c r="H6" s="5">
        <f t="shared" si="2"/>
        <v>9.5238095238095233E-2</v>
      </c>
      <c r="I6" s="2">
        <v>19</v>
      </c>
      <c r="J6" s="17">
        <f t="shared" si="3"/>
        <v>0.90476190476190477</v>
      </c>
      <c r="K6" s="20">
        <f t="shared" ref="K6:K20" si="4">SUM(H6,J6)</f>
        <v>1</v>
      </c>
    </row>
    <row r="7" spans="1:11" x14ac:dyDescent="0.2">
      <c r="A7" s="24" t="s">
        <v>19</v>
      </c>
      <c r="B7" s="4">
        <v>23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4</v>
      </c>
      <c r="H7" s="5">
        <f t="shared" si="2"/>
        <v>0.17391304347826086</v>
      </c>
      <c r="I7" s="2">
        <v>19</v>
      </c>
      <c r="J7" s="17">
        <f t="shared" si="3"/>
        <v>0.82608695652173914</v>
      </c>
      <c r="K7" s="20">
        <f t="shared" si="4"/>
        <v>1</v>
      </c>
    </row>
    <row r="8" spans="1:11" x14ac:dyDescent="0.2">
      <c r="A8" s="24" t="s">
        <v>20</v>
      </c>
      <c r="B8" s="4">
        <v>23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3</v>
      </c>
      <c r="H8" s="5">
        <f t="shared" si="2"/>
        <v>0.13043478260869565</v>
      </c>
      <c r="I8" s="2">
        <v>20</v>
      </c>
      <c r="J8" s="17">
        <f t="shared" si="3"/>
        <v>0.86956521739130432</v>
      </c>
      <c r="K8" s="20">
        <f t="shared" si="4"/>
        <v>1</v>
      </c>
    </row>
    <row r="9" spans="1:11" x14ac:dyDescent="0.2">
      <c r="A9" s="24" t="s">
        <v>21</v>
      </c>
      <c r="B9" s="4">
        <v>26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5</v>
      </c>
      <c r="H9" s="5">
        <f t="shared" si="2"/>
        <v>0.19230769230769232</v>
      </c>
      <c r="I9" s="2">
        <v>21</v>
      </c>
      <c r="J9" s="17">
        <f t="shared" si="3"/>
        <v>0.80769230769230771</v>
      </c>
      <c r="K9" s="20">
        <f t="shared" si="4"/>
        <v>1</v>
      </c>
    </row>
    <row r="10" spans="1:11" x14ac:dyDescent="0.2">
      <c r="A10" s="24" t="s">
        <v>22</v>
      </c>
      <c r="B10" s="4">
        <v>27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1</v>
      </c>
      <c r="H10" s="5">
        <f t="shared" si="2"/>
        <v>3.7037037037037035E-2</v>
      </c>
      <c r="I10" s="2">
        <v>26</v>
      </c>
      <c r="J10" s="17">
        <f t="shared" si="3"/>
        <v>0.96296296296296291</v>
      </c>
      <c r="K10" s="20">
        <f t="shared" si="4"/>
        <v>1</v>
      </c>
    </row>
    <row r="11" spans="1:11" x14ac:dyDescent="0.2">
      <c r="A11" s="24" t="s">
        <v>23</v>
      </c>
      <c r="B11" s="4">
        <v>21</v>
      </c>
      <c r="C11" s="2">
        <v>0</v>
      </c>
      <c r="D11" s="5">
        <f t="shared" si="0"/>
        <v>0</v>
      </c>
      <c r="E11" s="2">
        <v>0</v>
      </c>
      <c r="F11" s="5">
        <f t="shared" si="1"/>
        <v>0</v>
      </c>
      <c r="G11" s="2">
        <v>1</v>
      </c>
      <c r="H11" s="5">
        <f t="shared" si="2"/>
        <v>4.7619047619047616E-2</v>
      </c>
      <c r="I11" s="2">
        <v>20</v>
      </c>
      <c r="J11" s="17">
        <f t="shared" si="3"/>
        <v>0.95238095238095233</v>
      </c>
      <c r="K11" s="20">
        <f t="shared" si="4"/>
        <v>1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0</v>
      </c>
      <c r="F12" s="5">
        <f t="shared" si="1"/>
        <v>0</v>
      </c>
      <c r="G12" s="2">
        <v>2</v>
      </c>
      <c r="H12" s="5">
        <f t="shared" si="2"/>
        <v>0.08</v>
      </c>
      <c r="I12" s="2">
        <v>23</v>
      </c>
      <c r="J12" s="17">
        <f t="shared" si="3"/>
        <v>0.92</v>
      </c>
      <c r="K12" s="20">
        <f t="shared" si="4"/>
        <v>1</v>
      </c>
    </row>
    <row r="13" spans="1:11" x14ac:dyDescent="0.2">
      <c r="A13" s="24" t="s">
        <v>64</v>
      </c>
      <c r="B13" s="4">
        <v>18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0</v>
      </c>
      <c r="H13" s="5">
        <f t="shared" si="2"/>
        <v>0</v>
      </c>
      <c r="I13" s="2">
        <v>18</v>
      </c>
      <c r="J13" s="17">
        <f t="shared" si="3"/>
        <v>1</v>
      </c>
      <c r="K13" s="20">
        <f t="shared" si="4"/>
        <v>1</v>
      </c>
    </row>
    <row r="14" spans="1:11" x14ac:dyDescent="0.2">
      <c r="A14" s="24" t="s">
        <v>25</v>
      </c>
      <c r="B14" s="4">
        <v>21</v>
      </c>
      <c r="C14" s="2">
        <v>0</v>
      </c>
      <c r="D14" s="5">
        <f t="shared" si="0"/>
        <v>0</v>
      </c>
      <c r="E14" s="2">
        <v>0</v>
      </c>
      <c r="F14" s="5">
        <f t="shared" si="1"/>
        <v>0</v>
      </c>
      <c r="G14" s="2">
        <v>7</v>
      </c>
      <c r="H14" s="5">
        <f t="shared" si="2"/>
        <v>0.33333333333333331</v>
      </c>
      <c r="I14" s="2">
        <v>14</v>
      </c>
      <c r="J14" s="17">
        <f t="shared" si="3"/>
        <v>0.66666666666666663</v>
      </c>
      <c r="K14" s="20">
        <f t="shared" si="4"/>
        <v>1</v>
      </c>
    </row>
    <row r="15" spans="1:11" x14ac:dyDescent="0.2">
      <c r="A15" s="7" t="s">
        <v>26</v>
      </c>
      <c r="B15" s="8">
        <v>25</v>
      </c>
      <c r="C15" s="9">
        <v>0</v>
      </c>
      <c r="D15" s="5">
        <f t="shared" si="0"/>
        <v>0</v>
      </c>
      <c r="E15" s="9">
        <v>1</v>
      </c>
      <c r="F15" s="5">
        <f t="shared" si="1"/>
        <v>0.04</v>
      </c>
      <c r="G15" s="9">
        <v>8</v>
      </c>
      <c r="H15" s="5">
        <f t="shared" si="2"/>
        <v>0.32</v>
      </c>
      <c r="I15" s="9">
        <v>16</v>
      </c>
      <c r="J15" s="17">
        <f t="shared" si="3"/>
        <v>0.64</v>
      </c>
      <c r="K15" s="20">
        <f t="shared" si="4"/>
        <v>0.96</v>
      </c>
    </row>
    <row r="16" spans="1:11" x14ac:dyDescent="0.2">
      <c r="A16" s="7" t="s">
        <v>27</v>
      </c>
      <c r="B16" s="8">
        <v>23</v>
      </c>
      <c r="C16" s="9">
        <v>0</v>
      </c>
      <c r="D16" s="5">
        <f t="shared" si="0"/>
        <v>0</v>
      </c>
      <c r="E16" s="9">
        <v>0</v>
      </c>
      <c r="F16" s="5">
        <f t="shared" si="1"/>
        <v>0</v>
      </c>
      <c r="G16" s="9">
        <v>0</v>
      </c>
      <c r="H16" s="5">
        <f t="shared" si="2"/>
        <v>0</v>
      </c>
      <c r="I16" s="9">
        <v>23</v>
      </c>
      <c r="J16" s="17">
        <f t="shared" si="3"/>
        <v>1</v>
      </c>
      <c r="K16" s="20">
        <f t="shared" si="4"/>
        <v>1</v>
      </c>
    </row>
    <row r="17" spans="1:11" x14ac:dyDescent="0.2">
      <c r="A17" s="7" t="s">
        <v>62</v>
      </c>
      <c r="B17" s="8">
        <v>27</v>
      </c>
      <c r="C17" s="9">
        <v>0</v>
      </c>
      <c r="D17" s="5">
        <f t="shared" si="0"/>
        <v>0</v>
      </c>
      <c r="E17" s="9">
        <v>0</v>
      </c>
      <c r="F17" s="5">
        <f t="shared" si="1"/>
        <v>0</v>
      </c>
      <c r="G17" s="9">
        <v>7</v>
      </c>
      <c r="H17" s="5">
        <f t="shared" si="2"/>
        <v>0.25925925925925924</v>
      </c>
      <c r="I17" s="9">
        <v>20</v>
      </c>
      <c r="J17" s="17">
        <f t="shared" si="3"/>
        <v>0.7407407407407407</v>
      </c>
      <c r="K17" s="20">
        <f t="shared" si="4"/>
        <v>1</v>
      </c>
    </row>
    <row r="18" spans="1:11" x14ac:dyDescent="0.2">
      <c r="A18" s="7" t="s">
        <v>28</v>
      </c>
      <c r="B18" s="8">
        <v>22</v>
      </c>
      <c r="C18" s="9">
        <v>0</v>
      </c>
      <c r="D18" s="5">
        <f t="shared" si="0"/>
        <v>0</v>
      </c>
      <c r="E18" s="9">
        <v>0</v>
      </c>
      <c r="F18" s="5">
        <f t="shared" si="1"/>
        <v>0</v>
      </c>
      <c r="G18" s="9">
        <v>0</v>
      </c>
      <c r="H18" s="5">
        <f t="shared" si="2"/>
        <v>0</v>
      </c>
      <c r="I18" s="9">
        <v>22</v>
      </c>
      <c r="J18" s="17">
        <f t="shared" si="3"/>
        <v>1</v>
      </c>
      <c r="K18" s="20">
        <f t="shared" si="4"/>
        <v>1</v>
      </c>
    </row>
    <row r="19" spans="1:11" x14ac:dyDescent="0.2">
      <c r="A19" s="7" t="s">
        <v>29</v>
      </c>
      <c r="B19" s="8">
        <v>21</v>
      </c>
      <c r="C19" s="9">
        <v>0</v>
      </c>
      <c r="D19" s="5">
        <f t="shared" si="0"/>
        <v>0</v>
      </c>
      <c r="E19" s="9">
        <v>6</v>
      </c>
      <c r="F19" s="5">
        <f t="shared" si="1"/>
        <v>0.2857142857142857</v>
      </c>
      <c r="G19" s="9">
        <v>11</v>
      </c>
      <c r="H19" s="5">
        <f t="shared" si="2"/>
        <v>0.52380952380952384</v>
      </c>
      <c r="I19" s="9">
        <v>4</v>
      </c>
      <c r="J19" s="17">
        <f t="shared" si="3"/>
        <v>0.19047619047619047</v>
      </c>
      <c r="K19" s="20">
        <f t="shared" si="4"/>
        <v>0.7142857142857143</v>
      </c>
    </row>
    <row r="20" spans="1:11" ht="13.5" thickBot="1" x14ac:dyDescent="0.25">
      <c r="A20" s="7" t="s">
        <v>30</v>
      </c>
      <c r="B20" s="8">
        <v>22</v>
      </c>
      <c r="C20" s="9">
        <v>0</v>
      </c>
      <c r="D20" s="5">
        <f t="shared" si="0"/>
        <v>0</v>
      </c>
      <c r="E20" s="9">
        <v>1</v>
      </c>
      <c r="F20" s="5">
        <f t="shared" si="1"/>
        <v>4.5454545454545456E-2</v>
      </c>
      <c r="G20" s="9">
        <v>8</v>
      </c>
      <c r="H20" s="5">
        <f t="shared" si="2"/>
        <v>0.36363636363636365</v>
      </c>
      <c r="I20" s="9">
        <v>13</v>
      </c>
      <c r="J20" s="17">
        <f t="shared" si="3"/>
        <v>0.59090909090909094</v>
      </c>
      <c r="K20" s="20">
        <f t="shared" si="4"/>
        <v>0.95454545454545459</v>
      </c>
    </row>
    <row r="21" spans="1:11" ht="14.25" customHeight="1" thickTop="1" thickBot="1" x14ac:dyDescent="0.25">
      <c r="A21" s="10" t="s">
        <v>4</v>
      </c>
      <c r="B21" s="11">
        <f>SUM(B5:B20)</f>
        <v>364</v>
      </c>
      <c r="C21" s="11">
        <f>SUM(C5:C20)</f>
        <v>0</v>
      </c>
      <c r="D21" s="12">
        <f t="shared" si="0"/>
        <v>0</v>
      </c>
      <c r="E21" s="11">
        <f>SUM(E5:E20)</f>
        <v>8</v>
      </c>
      <c r="F21" s="12">
        <f t="shared" si="1"/>
        <v>2.197802197802198E-2</v>
      </c>
      <c r="G21" s="11">
        <f>SUM(G5:G20)</f>
        <v>64</v>
      </c>
      <c r="H21" s="12">
        <f t="shared" si="2"/>
        <v>0.17582417582417584</v>
      </c>
      <c r="I21" s="11">
        <f>SUM(I5:I20)</f>
        <v>292</v>
      </c>
      <c r="J21" s="13">
        <f t="shared" si="3"/>
        <v>0.80219780219780223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0.9780219780219781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5"/>
  <sheetViews>
    <sheetView zoomScaleNormal="100" workbookViewId="0">
      <selection activeCell="K24" sqref="K24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5" t="s">
        <v>25</v>
      </c>
      <c r="B5" s="4">
        <v>25</v>
      </c>
      <c r="C5" s="2">
        <v>0</v>
      </c>
      <c r="D5" s="5">
        <f t="shared" ref="D5:D12" si="0">C5/B5</f>
        <v>0</v>
      </c>
      <c r="E5" s="2">
        <v>4</v>
      </c>
      <c r="F5" s="5">
        <f t="shared" ref="F5:F12" si="1">E5/B5</f>
        <v>0.16</v>
      </c>
      <c r="G5" s="2">
        <v>14</v>
      </c>
      <c r="H5" s="5">
        <f t="shared" ref="H5:H12" si="2">G5/B5</f>
        <v>0.56000000000000005</v>
      </c>
      <c r="I5" s="2">
        <v>7</v>
      </c>
      <c r="J5" s="17">
        <f t="shared" ref="J5:J12" si="3">I5/B5</f>
        <v>0.28000000000000003</v>
      </c>
      <c r="K5" s="20">
        <f t="shared" ref="K5:K11" si="4">SUM(H5,J5)</f>
        <v>0.84000000000000008</v>
      </c>
    </row>
    <row r="6" spans="1:11" x14ac:dyDescent="0.2">
      <c r="A6" s="25" t="s">
        <v>26</v>
      </c>
      <c r="B6" s="4">
        <v>29</v>
      </c>
      <c r="C6" s="2">
        <v>0</v>
      </c>
      <c r="D6" s="5">
        <f t="shared" si="0"/>
        <v>0</v>
      </c>
      <c r="E6" s="2">
        <v>2</v>
      </c>
      <c r="F6" s="5">
        <f t="shared" si="1"/>
        <v>6.8965517241379309E-2</v>
      </c>
      <c r="G6" s="2">
        <v>11</v>
      </c>
      <c r="H6" s="5">
        <f t="shared" si="2"/>
        <v>0.37931034482758619</v>
      </c>
      <c r="I6" s="2">
        <v>16</v>
      </c>
      <c r="J6" s="17">
        <f t="shared" si="3"/>
        <v>0.55172413793103448</v>
      </c>
      <c r="K6" s="20">
        <f t="shared" si="4"/>
        <v>0.93103448275862066</v>
      </c>
    </row>
    <row r="7" spans="1:11" x14ac:dyDescent="0.2">
      <c r="A7" s="25" t="s">
        <v>27</v>
      </c>
      <c r="B7" s="4">
        <v>25</v>
      </c>
      <c r="C7" s="2">
        <v>0</v>
      </c>
      <c r="D7" s="5">
        <f t="shared" si="0"/>
        <v>0</v>
      </c>
      <c r="E7" s="2">
        <v>10</v>
      </c>
      <c r="F7" s="5">
        <f t="shared" si="1"/>
        <v>0.4</v>
      </c>
      <c r="G7" s="2">
        <v>15</v>
      </c>
      <c r="H7" s="5">
        <f t="shared" si="2"/>
        <v>0.6</v>
      </c>
      <c r="I7" s="2">
        <v>0</v>
      </c>
      <c r="J7" s="17">
        <f t="shared" si="3"/>
        <v>0</v>
      </c>
      <c r="K7" s="20">
        <f t="shared" si="4"/>
        <v>0.6</v>
      </c>
    </row>
    <row r="8" spans="1:11" x14ac:dyDescent="0.2">
      <c r="A8" s="7" t="s">
        <v>62</v>
      </c>
      <c r="B8" s="8">
        <v>28</v>
      </c>
      <c r="C8" s="9">
        <v>0</v>
      </c>
      <c r="D8" s="5">
        <f t="shared" si="0"/>
        <v>0</v>
      </c>
      <c r="E8" s="9">
        <v>3</v>
      </c>
      <c r="F8" s="5">
        <f t="shared" si="1"/>
        <v>0.10714285714285714</v>
      </c>
      <c r="G8" s="9">
        <v>15</v>
      </c>
      <c r="H8" s="5">
        <f t="shared" si="2"/>
        <v>0.5357142857142857</v>
      </c>
      <c r="I8" s="9">
        <v>10</v>
      </c>
      <c r="J8" s="17">
        <f t="shared" si="3"/>
        <v>0.35714285714285715</v>
      </c>
      <c r="K8" s="20">
        <f t="shared" si="4"/>
        <v>0.89285714285714279</v>
      </c>
    </row>
    <row r="9" spans="1:11" x14ac:dyDescent="0.2">
      <c r="A9" s="7" t="s">
        <v>28</v>
      </c>
      <c r="B9" s="8">
        <v>24</v>
      </c>
      <c r="C9" s="9">
        <v>0</v>
      </c>
      <c r="D9" s="5">
        <f t="shared" si="0"/>
        <v>0</v>
      </c>
      <c r="E9" s="9">
        <v>0</v>
      </c>
      <c r="F9" s="5">
        <f t="shared" si="1"/>
        <v>0</v>
      </c>
      <c r="G9" s="9">
        <v>17</v>
      </c>
      <c r="H9" s="5">
        <f t="shared" si="2"/>
        <v>0.70833333333333337</v>
      </c>
      <c r="I9" s="9">
        <v>7</v>
      </c>
      <c r="J9" s="17">
        <f t="shared" si="3"/>
        <v>0.29166666666666669</v>
      </c>
      <c r="K9" s="20">
        <f t="shared" si="4"/>
        <v>1</v>
      </c>
    </row>
    <row r="10" spans="1:11" x14ac:dyDescent="0.2">
      <c r="A10" s="7" t="s">
        <v>29</v>
      </c>
      <c r="B10" s="8">
        <v>23</v>
      </c>
      <c r="C10" s="9">
        <v>0</v>
      </c>
      <c r="D10" s="5">
        <f t="shared" si="0"/>
        <v>0</v>
      </c>
      <c r="E10" s="9">
        <v>0</v>
      </c>
      <c r="F10" s="5">
        <f t="shared" si="1"/>
        <v>0</v>
      </c>
      <c r="G10" s="9">
        <v>15</v>
      </c>
      <c r="H10" s="5">
        <f t="shared" si="2"/>
        <v>0.65217391304347827</v>
      </c>
      <c r="I10" s="9">
        <v>8</v>
      </c>
      <c r="J10" s="17">
        <f t="shared" si="3"/>
        <v>0.34782608695652173</v>
      </c>
      <c r="K10" s="20">
        <f t="shared" si="4"/>
        <v>1</v>
      </c>
    </row>
    <row r="11" spans="1:11" ht="13.5" thickBot="1" x14ac:dyDescent="0.25">
      <c r="A11" s="7" t="s">
        <v>29</v>
      </c>
      <c r="B11" s="8">
        <v>28</v>
      </c>
      <c r="C11" s="9">
        <v>0</v>
      </c>
      <c r="D11" s="5">
        <f t="shared" si="0"/>
        <v>0</v>
      </c>
      <c r="E11" s="9">
        <v>2</v>
      </c>
      <c r="F11" s="5">
        <f t="shared" si="1"/>
        <v>7.1428571428571425E-2</v>
      </c>
      <c r="G11" s="9">
        <v>10</v>
      </c>
      <c r="H11" s="5">
        <f t="shared" si="2"/>
        <v>0.35714285714285715</v>
      </c>
      <c r="I11" s="9">
        <v>16</v>
      </c>
      <c r="J11" s="17">
        <f t="shared" si="3"/>
        <v>0.5714285714285714</v>
      </c>
      <c r="K11" s="20">
        <f t="shared" si="4"/>
        <v>0.9285714285714286</v>
      </c>
    </row>
    <row r="12" spans="1:11" ht="14.25" customHeight="1" thickTop="1" thickBot="1" x14ac:dyDescent="0.25">
      <c r="A12" s="10" t="s">
        <v>4</v>
      </c>
      <c r="B12" s="11">
        <f>SUM(B5:B11)</f>
        <v>182</v>
      </c>
      <c r="C12" s="11">
        <f>SUM(C5:C11)</f>
        <v>0</v>
      </c>
      <c r="D12" s="12">
        <f t="shared" si="0"/>
        <v>0</v>
      </c>
      <c r="E12" s="11">
        <f>SUM(E5:E11)</f>
        <v>21</v>
      </c>
      <c r="F12" s="12">
        <f t="shared" si="1"/>
        <v>0.11538461538461539</v>
      </c>
      <c r="G12" s="11">
        <f>SUM(G5:G11)</f>
        <v>97</v>
      </c>
      <c r="H12" s="12">
        <f t="shared" si="2"/>
        <v>0.53296703296703296</v>
      </c>
      <c r="I12" s="11">
        <f>SUM(I5:I11)</f>
        <v>64</v>
      </c>
      <c r="J12" s="13">
        <f t="shared" si="3"/>
        <v>0.35164835164835168</v>
      </c>
    </row>
    <row r="13" spans="1:11" ht="14.25" thickTop="1" thickBot="1" x14ac:dyDescent="0.25">
      <c r="A13" s="42" t="s">
        <v>35</v>
      </c>
      <c r="B13" s="43"/>
      <c r="C13" s="44"/>
      <c r="D13" s="45"/>
      <c r="E13" s="19">
        <f>SUM(H12,J12)</f>
        <v>0.88461538461538458</v>
      </c>
      <c r="F13" s="1"/>
      <c r="G13" s="1"/>
      <c r="H13" s="1"/>
      <c r="I13" s="1"/>
      <c r="J13" s="1"/>
    </row>
    <row r="14" spans="1:11" ht="14.25" thickTop="1" thickBot="1" x14ac:dyDescent="0.25">
      <c r="A14" s="6"/>
      <c r="B14" s="6"/>
      <c r="C14" s="6"/>
      <c r="D14" s="6"/>
      <c r="E14" s="6"/>
      <c r="F14" s="6"/>
      <c r="G14" s="6"/>
      <c r="H14" s="23"/>
      <c r="I14" s="23"/>
      <c r="J14" s="23"/>
    </row>
    <row r="15" spans="1:11" ht="13.5" thickTop="1" x14ac:dyDescent="0.2">
      <c r="K15" s="18"/>
    </row>
  </sheetData>
  <mergeCells count="9">
    <mergeCell ref="A13:D13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67" workbookViewId="0">
      <selection activeCell="O21" sqref="O21"/>
    </sheetView>
  </sheetViews>
  <sheetFormatPr defaultRowHeight="12.75" x14ac:dyDescent="0.2"/>
  <sheetData>
    <row r="1" spans="1:1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6</v>
      </c>
      <c r="D3" s="37"/>
      <c r="E3" s="37" t="s">
        <v>7</v>
      </c>
      <c r="F3" s="37"/>
      <c r="G3" s="37" t="s">
        <v>8</v>
      </c>
      <c r="H3" s="37"/>
      <c r="I3" s="37" t="s">
        <v>9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2" t="s">
        <v>10</v>
      </c>
      <c r="B5" s="4">
        <v>10</v>
      </c>
      <c r="C5" s="2">
        <v>0</v>
      </c>
      <c r="D5" s="5">
        <f t="shared" ref="D5:D12" si="0">C5/B5</f>
        <v>0</v>
      </c>
      <c r="E5" s="2">
        <v>5</v>
      </c>
      <c r="F5" s="5">
        <f t="shared" ref="F5:F12" si="1">E5/B5</f>
        <v>0.5</v>
      </c>
      <c r="G5" s="2">
        <v>5</v>
      </c>
      <c r="H5" s="5">
        <f t="shared" ref="H5:H12" si="2">G5/B5</f>
        <v>0.5</v>
      </c>
      <c r="I5" s="2">
        <v>0</v>
      </c>
      <c r="J5" s="17">
        <f t="shared" ref="J5:J12" si="3">I5/B5</f>
        <v>0</v>
      </c>
      <c r="K5" s="20">
        <f>SUM(H5,J5)</f>
        <v>0.5</v>
      </c>
    </row>
    <row r="6" spans="1:11" x14ac:dyDescent="0.2">
      <c r="A6" s="22" t="s">
        <v>11</v>
      </c>
      <c r="B6" s="4">
        <v>13</v>
      </c>
      <c r="C6" s="2">
        <v>0</v>
      </c>
      <c r="D6" s="5">
        <f t="shared" si="0"/>
        <v>0</v>
      </c>
      <c r="E6" s="2">
        <v>7</v>
      </c>
      <c r="F6" s="5">
        <f t="shared" si="1"/>
        <v>0.53846153846153844</v>
      </c>
      <c r="G6" s="2">
        <v>6</v>
      </c>
      <c r="H6" s="5">
        <f t="shared" si="2"/>
        <v>0.46153846153846156</v>
      </c>
      <c r="I6" s="2">
        <v>0</v>
      </c>
      <c r="J6" s="17">
        <f t="shared" si="3"/>
        <v>0</v>
      </c>
      <c r="K6" s="20">
        <f t="shared" ref="K6:K11" si="4">SUM(H6,J6)</f>
        <v>0.46153846153846156</v>
      </c>
    </row>
    <row r="7" spans="1:11" x14ac:dyDescent="0.2">
      <c r="A7" s="22" t="s">
        <v>12</v>
      </c>
      <c r="B7" s="4">
        <v>22</v>
      </c>
      <c r="C7" s="2">
        <v>0</v>
      </c>
      <c r="D7" s="5">
        <f t="shared" si="0"/>
        <v>0</v>
      </c>
      <c r="E7" s="2">
        <v>12</v>
      </c>
      <c r="F7" s="5">
        <f t="shared" si="1"/>
        <v>0.54545454545454541</v>
      </c>
      <c r="G7" s="2">
        <v>10</v>
      </c>
      <c r="H7" s="5">
        <f t="shared" si="2"/>
        <v>0.45454545454545453</v>
      </c>
      <c r="I7" s="2">
        <v>0</v>
      </c>
      <c r="J7" s="17">
        <f t="shared" si="3"/>
        <v>0</v>
      </c>
      <c r="K7" s="20">
        <f t="shared" si="4"/>
        <v>0.45454545454545453</v>
      </c>
    </row>
    <row r="8" spans="1:11" x14ac:dyDescent="0.2">
      <c r="A8" s="22" t="s">
        <v>13</v>
      </c>
      <c r="B8" s="4">
        <v>12</v>
      </c>
      <c r="C8" s="2">
        <v>0</v>
      </c>
      <c r="D8" s="5">
        <f t="shared" si="0"/>
        <v>0</v>
      </c>
      <c r="E8" s="2">
        <v>6</v>
      </c>
      <c r="F8" s="5">
        <f t="shared" si="1"/>
        <v>0.5</v>
      </c>
      <c r="G8" s="2">
        <v>6</v>
      </c>
      <c r="H8" s="5">
        <f t="shared" si="2"/>
        <v>0.5</v>
      </c>
      <c r="I8" s="2">
        <v>0</v>
      </c>
      <c r="J8" s="17">
        <f t="shared" si="3"/>
        <v>0</v>
      </c>
      <c r="K8" s="20">
        <f t="shared" si="4"/>
        <v>0.5</v>
      </c>
    </row>
    <row r="9" spans="1:11" x14ac:dyDescent="0.2">
      <c r="A9" s="22" t="s">
        <v>14</v>
      </c>
      <c r="B9" s="4">
        <v>12</v>
      </c>
      <c r="C9" s="2">
        <v>0</v>
      </c>
      <c r="D9" s="5">
        <f t="shared" si="0"/>
        <v>0</v>
      </c>
      <c r="E9" s="2">
        <v>8</v>
      </c>
      <c r="F9" s="5">
        <f t="shared" si="1"/>
        <v>0.66666666666666663</v>
      </c>
      <c r="G9" s="2">
        <v>4</v>
      </c>
      <c r="H9" s="5">
        <f t="shared" si="2"/>
        <v>0.33333333333333331</v>
      </c>
      <c r="I9" s="2">
        <v>0</v>
      </c>
      <c r="J9" s="17">
        <f t="shared" si="3"/>
        <v>0</v>
      </c>
      <c r="K9" s="20">
        <f t="shared" si="4"/>
        <v>0.33333333333333331</v>
      </c>
    </row>
    <row r="10" spans="1:11" x14ac:dyDescent="0.2">
      <c r="A10" s="22" t="s">
        <v>15</v>
      </c>
      <c r="B10" s="4"/>
      <c r="C10" s="2"/>
      <c r="D10" s="5" t="e">
        <f t="shared" si="0"/>
        <v>#DIV/0!</v>
      </c>
      <c r="E10" s="2"/>
      <c r="F10" s="5" t="e">
        <f t="shared" si="1"/>
        <v>#DIV/0!</v>
      </c>
      <c r="G10" s="2"/>
      <c r="H10" s="5" t="e">
        <f t="shared" si="2"/>
        <v>#DIV/0!</v>
      </c>
      <c r="I10" s="2"/>
      <c r="J10" s="17" t="e">
        <f t="shared" si="3"/>
        <v>#DIV/0!</v>
      </c>
      <c r="K10" s="20" t="e">
        <f t="shared" si="4"/>
        <v>#DIV/0!</v>
      </c>
    </row>
    <row r="11" spans="1:11" ht="13.5" thickBot="1" x14ac:dyDescent="0.25">
      <c r="A11" s="22" t="s">
        <v>16</v>
      </c>
      <c r="B11" s="4">
        <v>12</v>
      </c>
      <c r="C11" s="2">
        <v>0</v>
      </c>
      <c r="D11" s="5">
        <f t="shared" si="0"/>
        <v>0</v>
      </c>
      <c r="E11" s="2">
        <v>8</v>
      </c>
      <c r="F11" s="5">
        <f t="shared" si="1"/>
        <v>0.66666666666666663</v>
      </c>
      <c r="G11" s="2">
        <v>4</v>
      </c>
      <c r="H11" s="5">
        <f t="shared" si="2"/>
        <v>0.33333333333333331</v>
      </c>
      <c r="I11" s="2">
        <v>0</v>
      </c>
      <c r="J11" s="17">
        <f t="shared" si="3"/>
        <v>0</v>
      </c>
      <c r="K11" s="20">
        <f t="shared" si="4"/>
        <v>0.33333333333333331</v>
      </c>
    </row>
    <row r="12" spans="1:11" ht="14.25" thickTop="1" thickBot="1" x14ac:dyDescent="0.25">
      <c r="A12" s="10" t="s">
        <v>4</v>
      </c>
      <c r="B12" s="11">
        <f>SUM(B5:B11)</f>
        <v>81</v>
      </c>
      <c r="C12" s="11">
        <f>SUM(C5:C11)</f>
        <v>0</v>
      </c>
      <c r="D12" s="12">
        <f t="shared" si="0"/>
        <v>0</v>
      </c>
      <c r="E12" s="11">
        <f>SUM(E5:E11)</f>
        <v>46</v>
      </c>
      <c r="F12" s="12">
        <f t="shared" si="1"/>
        <v>0.5679012345679012</v>
      </c>
      <c r="G12" s="11">
        <f>SUM(G5:G11)</f>
        <v>35</v>
      </c>
      <c r="H12" s="12">
        <f t="shared" si="2"/>
        <v>0.43209876543209874</v>
      </c>
      <c r="I12" s="11">
        <f>SUM(I5:I11)</f>
        <v>0</v>
      </c>
      <c r="J12" s="13">
        <f t="shared" si="3"/>
        <v>0</v>
      </c>
    </row>
    <row r="13" spans="1:11" ht="14.25" thickTop="1" thickBot="1" x14ac:dyDescent="0.25">
      <c r="A13" s="42" t="s">
        <v>18</v>
      </c>
      <c r="B13" s="43"/>
      <c r="C13" s="44"/>
      <c r="D13" s="45"/>
      <c r="E13" s="19">
        <f>SUM(H12,J12)</f>
        <v>0.43209876543209874</v>
      </c>
      <c r="F13" s="1"/>
      <c r="G13" s="1"/>
      <c r="H13" s="1"/>
      <c r="I13" s="1"/>
      <c r="J13" s="1"/>
    </row>
    <row r="14" spans="1:11" ht="14.25" thickTop="1" thickBot="1" x14ac:dyDescent="0.25">
      <c r="A14" s="6"/>
      <c r="B14" s="6"/>
      <c r="C14" s="6"/>
      <c r="D14" s="6"/>
      <c r="E14" s="6"/>
      <c r="F14" s="6"/>
      <c r="G14" s="6"/>
      <c r="H14" s="21"/>
      <c r="I14" s="21"/>
      <c r="J14" s="21"/>
    </row>
    <row r="15" spans="1:11" ht="13.5" thickTop="1" x14ac:dyDescent="0.2">
      <c r="K15" s="18"/>
    </row>
  </sheetData>
  <mergeCells count="9">
    <mergeCell ref="A13:D13"/>
    <mergeCell ref="A1:K2"/>
    <mergeCell ref="A3:A4"/>
    <mergeCell ref="B3:B4"/>
    <mergeCell ref="C3:D3"/>
    <mergeCell ref="E3:F3"/>
    <mergeCell ref="G3:H3"/>
    <mergeCell ref="I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A7" sqref="A7:XFD7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14</v>
      </c>
      <c r="H5" s="5">
        <f t="shared" ref="H5:H21" si="2">G5/B5</f>
        <v>0.7</v>
      </c>
      <c r="I5" s="2">
        <v>6</v>
      </c>
      <c r="J5" s="17">
        <f t="shared" ref="J5:J21" si="3">I5/B5</f>
        <v>0.3</v>
      </c>
      <c r="K5" s="20">
        <f>SUM(H5,J5)</f>
        <v>1</v>
      </c>
    </row>
    <row r="6" spans="1:11" x14ac:dyDescent="0.2">
      <c r="A6" s="30" t="s">
        <v>61</v>
      </c>
      <c r="B6" s="4">
        <v>21</v>
      </c>
      <c r="C6" s="2">
        <v>0</v>
      </c>
      <c r="D6" s="5">
        <v>0</v>
      </c>
      <c r="E6" s="2">
        <v>1</v>
      </c>
      <c r="F6" s="5">
        <v>4.7600000000000003E-2</v>
      </c>
      <c r="G6" s="2">
        <v>12</v>
      </c>
      <c r="H6" s="5">
        <v>0.57099999999999995</v>
      </c>
      <c r="I6" s="2">
        <v>8</v>
      </c>
      <c r="J6" s="17">
        <v>0.38100000000000001</v>
      </c>
      <c r="K6" s="20">
        <v>0.95199999999999996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11</v>
      </c>
      <c r="H7" s="5">
        <f t="shared" si="2"/>
        <v>0.40740740740740738</v>
      </c>
      <c r="I7" s="2">
        <v>16</v>
      </c>
      <c r="J7" s="17">
        <f t="shared" si="3"/>
        <v>0.59259259259259256</v>
      </c>
      <c r="K7" s="20">
        <f t="shared" ref="K7:K20" si="4">SUM(H7,J7)</f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14</v>
      </c>
      <c r="H8" s="5">
        <f t="shared" si="2"/>
        <v>0.56000000000000005</v>
      </c>
      <c r="I8" s="2">
        <v>11</v>
      </c>
      <c r="J8" s="17">
        <f t="shared" si="3"/>
        <v>0.44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2</v>
      </c>
      <c r="F9" s="5">
        <f t="shared" si="1"/>
        <v>7.407407407407407E-2</v>
      </c>
      <c r="G9" s="2">
        <v>21</v>
      </c>
      <c r="H9" s="5">
        <f t="shared" si="2"/>
        <v>0.77777777777777779</v>
      </c>
      <c r="I9" s="2">
        <v>4</v>
      </c>
      <c r="J9" s="17">
        <f t="shared" si="3"/>
        <v>0.14814814814814814</v>
      </c>
      <c r="K9" s="20">
        <f t="shared" si="4"/>
        <v>0.92592592592592593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3</v>
      </c>
      <c r="F10" s="5">
        <f t="shared" si="1"/>
        <v>0.1</v>
      </c>
      <c r="G10" s="2">
        <v>14</v>
      </c>
      <c r="H10" s="5">
        <f t="shared" si="2"/>
        <v>0.46666666666666667</v>
      </c>
      <c r="I10" s="2">
        <v>13</v>
      </c>
      <c r="J10" s="17">
        <f t="shared" si="3"/>
        <v>0.43333333333333335</v>
      </c>
      <c r="K10" s="20">
        <f t="shared" si="4"/>
        <v>0.9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3</v>
      </c>
      <c r="F11" s="5">
        <f t="shared" si="1"/>
        <v>0.11538461538461539</v>
      </c>
      <c r="G11" s="2">
        <v>14</v>
      </c>
      <c r="H11" s="5">
        <f t="shared" si="2"/>
        <v>0.53846153846153844</v>
      </c>
      <c r="I11" s="2">
        <v>9</v>
      </c>
      <c r="J11" s="17">
        <f t="shared" si="3"/>
        <v>0.34615384615384615</v>
      </c>
      <c r="K11" s="20">
        <f t="shared" si="4"/>
        <v>0.88461538461538458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1</v>
      </c>
      <c r="F12" s="5">
        <f t="shared" si="1"/>
        <v>0.04</v>
      </c>
      <c r="G12" s="2">
        <v>16</v>
      </c>
      <c r="H12" s="5">
        <f t="shared" si="2"/>
        <v>0.64</v>
      </c>
      <c r="I12" s="2">
        <v>8</v>
      </c>
      <c r="J12" s="17">
        <f t="shared" si="3"/>
        <v>0.32</v>
      </c>
      <c r="K12" s="20">
        <f t="shared" si="4"/>
        <v>0.96</v>
      </c>
    </row>
    <row r="13" spans="1:11" x14ac:dyDescent="0.2">
      <c r="A13" s="30" t="s">
        <v>64</v>
      </c>
      <c r="B13" s="4">
        <v>20</v>
      </c>
      <c r="C13" s="2">
        <v>0</v>
      </c>
      <c r="D13" s="5">
        <f t="shared" si="0"/>
        <v>0</v>
      </c>
      <c r="E13" s="2">
        <v>3</v>
      </c>
      <c r="F13" s="5">
        <f t="shared" si="1"/>
        <v>0.15</v>
      </c>
      <c r="G13" s="2">
        <v>13</v>
      </c>
      <c r="H13" s="5">
        <f t="shared" si="2"/>
        <v>0.65</v>
      </c>
      <c r="I13" s="2">
        <v>4</v>
      </c>
      <c r="J13" s="17">
        <f t="shared" si="3"/>
        <v>0.2</v>
      </c>
      <c r="K13" s="20">
        <f t="shared" si="4"/>
        <v>0.85000000000000009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1</v>
      </c>
      <c r="F14" s="5">
        <f t="shared" si="1"/>
        <v>0.04</v>
      </c>
      <c r="G14" s="2">
        <v>7</v>
      </c>
      <c r="H14" s="5">
        <f t="shared" si="2"/>
        <v>0.28000000000000003</v>
      </c>
      <c r="I14" s="2">
        <v>17</v>
      </c>
      <c r="J14" s="17">
        <f t="shared" si="3"/>
        <v>0.68</v>
      </c>
      <c r="K14" s="20">
        <f t="shared" si="4"/>
        <v>0.96000000000000008</v>
      </c>
    </row>
    <row r="15" spans="1:11" x14ac:dyDescent="0.2">
      <c r="A15" s="24" t="s">
        <v>26</v>
      </c>
      <c r="B15" s="4">
        <v>29</v>
      </c>
      <c r="C15" s="2">
        <v>0</v>
      </c>
      <c r="D15" s="5">
        <f t="shared" si="0"/>
        <v>0</v>
      </c>
      <c r="E15" s="2">
        <v>0</v>
      </c>
      <c r="F15" s="5">
        <f t="shared" si="1"/>
        <v>0</v>
      </c>
      <c r="G15" s="2">
        <v>13</v>
      </c>
      <c r="H15" s="5">
        <f t="shared" si="2"/>
        <v>0.44827586206896552</v>
      </c>
      <c r="I15" s="2">
        <v>16</v>
      </c>
      <c r="J15" s="17">
        <f t="shared" si="3"/>
        <v>0.55172413793103448</v>
      </c>
      <c r="K15" s="20">
        <f t="shared" si="4"/>
        <v>1</v>
      </c>
    </row>
    <row r="16" spans="1:11" x14ac:dyDescent="0.2">
      <c r="A16" s="24" t="s">
        <v>27</v>
      </c>
      <c r="B16" s="4">
        <v>25</v>
      </c>
      <c r="C16" s="2">
        <v>0</v>
      </c>
      <c r="D16" s="5">
        <f t="shared" si="0"/>
        <v>0</v>
      </c>
      <c r="E16" s="2">
        <v>7</v>
      </c>
      <c r="F16" s="5">
        <f t="shared" si="1"/>
        <v>0.28000000000000003</v>
      </c>
      <c r="G16" s="2">
        <v>18</v>
      </c>
      <c r="H16" s="5">
        <f t="shared" si="2"/>
        <v>0.72</v>
      </c>
      <c r="I16" s="2">
        <v>0</v>
      </c>
      <c r="J16" s="17">
        <f t="shared" si="3"/>
        <v>0</v>
      </c>
      <c r="K16" s="20">
        <f t="shared" si="4"/>
        <v>0.72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2</v>
      </c>
      <c r="F17" s="5">
        <f t="shared" si="1"/>
        <v>7.1428571428571425E-2</v>
      </c>
      <c r="G17" s="9">
        <v>20</v>
      </c>
      <c r="H17" s="5">
        <f t="shared" si="2"/>
        <v>0.7142857142857143</v>
      </c>
      <c r="I17" s="9">
        <v>6</v>
      </c>
      <c r="J17" s="17">
        <f t="shared" si="3"/>
        <v>0.21428571428571427</v>
      </c>
      <c r="K17" s="20">
        <f t="shared" si="4"/>
        <v>0.9285714285714286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3</v>
      </c>
      <c r="F18" s="5">
        <f t="shared" si="1"/>
        <v>0.125</v>
      </c>
      <c r="G18" s="9">
        <v>15</v>
      </c>
      <c r="H18" s="5">
        <f t="shared" si="2"/>
        <v>0.625</v>
      </c>
      <c r="I18" s="9">
        <v>6</v>
      </c>
      <c r="J18" s="17">
        <f t="shared" si="3"/>
        <v>0.25</v>
      </c>
      <c r="K18" s="20">
        <f t="shared" si="4"/>
        <v>0.875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3</v>
      </c>
      <c r="F19" s="5">
        <f t="shared" si="1"/>
        <v>0.13043478260869565</v>
      </c>
      <c r="G19" s="9">
        <v>15</v>
      </c>
      <c r="H19" s="5">
        <f t="shared" si="2"/>
        <v>0.65217391304347827</v>
      </c>
      <c r="I19" s="9">
        <v>5</v>
      </c>
      <c r="J19" s="17">
        <f t="shared" si="3"/>
        <v>0.21739130434782608</v>
      </c>
      <c r="K19" s="20">
        <f t="shared" si="4"/>
        <v>0.86956521739130432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5</v>
      </c>
      <c r="F20" s="5">
        <f t="shared" si="1"/>
        <v>0.17857142857142858</v>
      </c>
      <c r="G20" s="9">
        <v>9</v>
      </c>
      <c r="H20" s="5">
        <f t="shared" si="2"/>
        <v>0.32142857142857145</v>
      </c>
      <c r="I20" s="9">
        <v>14</v>
      </c>
      <c r="J20" s="17">
        <f t="shared" si="3"/>
        <v>0.5</v>
      </c>
      <c r="K20" s="20">
        <f t="shared" si="4"/>
        <v>0.8214285714285714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34</v>
      </c>
      <c r="F21" s="12">
        <f t="shared" si="1"/>
        <v>8.4367245657568243E-2</v>
      </c>
      <c r="G21" s="11">
        <f>SUM(G5:G20)</f>
        <v>226</v>
      </c>
      <c r="H21" s="12">
        <f t="shared" si="2"/>
        <v>0.56079404466501237</v>
      </c>
      <c r="I21" s="11">
        <f>SUM(I5:I20)</f>
        <v>143</v>
      </c>
      <c r="J21" s="13">
        <f t="shared" si="3"/>
        <v>0.35483870967741937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0.91563275434243174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7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A7" sqref="A7:XFD7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12</v>
      </c>
      <c r="H5" s="5">
        <f t="shared" ref="H5:H21" si="2">G5/B5</f>
        <v>0.6</v>
      </c>
      <c r="I5" s="2">
        <v>8</v>
      </c>
      <c r="J5" s="17">
        <f t="shared" ref="J5:J21" si="3">I5/B5</f>
        <v>0.4</v>
      </c>
      <c r="K5" s="20">
        <f>SUM(H5,J5)</f>
        <v>1</v>
      </c>
    </row>
    <row r="6" spans="1:11" x14ac:dyDescent="0.2">
      <c r="A6" s="32" t="s">
        <v>61</v>
      </c>
      <c r="B6" s="4">
        <v>21</v>
      </c>
      <c r="C6" s="2">
        <v>0</v>
      </c>
      <c r="D6" s="5">
        <v>0</v>
      </c>
      <c r="E6" s="2">
        <v>0</v>
      </c>
      <c r="F6" s="5">
        <v>0</v>
      </c>
      <c r="G6" s="2">
        <v>14</v>
      </c>
      <c r="H6" s="5">
        <v>0.7</v>
      </c>
      <c r="I6" s="2">
        <v>7</v>
      </c>
      <c r="J6" s="17">
        <v>0.3</v>
      </c>
      <c r="K6" s="20"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11</v>
      </c>
      <c r="H7" s="5">
        <f t="shared" si="2"/>
        <v>0.40740740740740738</v>
      </c>
      <c r="I7" s="2">
        <v>16</v>
      </c>
      <c r="J7" s="17">
        <f t="shared" si="3"/>
        <v>0.59259259259259256</v>
      </c>
      <c r="K7" s="20">
        <f t="shared" ref="K7:K20" si="4">SUM(H7,J7)</f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16</v>
      </c>
      <c r="H8" s="5">
        <f t="shared" si="2"/>
        <v>0.64</v>
      </c>
      <c r="I8" s="2">
        <v>9</v>
      </c>
      <c r="J8" s="17">
        <f t="shared" si="3"/>
        <v>0.36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2</v>
      </c>
      <c r="F9" s="5">
        <f t="shared" si="1"/>
        <v>7.407407407407407E-2</v>
      </c>
      <c r="G9" s="2">
        <v>20</v>
      </c>
      <c r="H9" s="5">
        <f t="shared" si="2"/>
        <v>0.7407407407407407</v>
      </c>
      <c r="I9" s="2">
        <v>5</v>
      </c>
      <c r="J9" s="17">
        <f t="shared" si="3"/>
        <v>0.18518518518518517</v>
      </c>
      <c r="K9" s="20">
        <f t="shared" si="4"/>
        <v>0.92592592592592582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17</v>
      </c>
      <c r="H10" s="5">
        <f t="shared" si="2"/>
        <v>0.56666666666666665</v>
      </c>
      <c r="I10" s="2">
        <v>13</v>
      </c>
      <c r="J10" s="17">
        <f t="shared" si="3"/>
        <v>0.43333333333333335</v>
      </c>
      <c r="K10" s="20">
        <f t="shared" si="4"/>
        <v>1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2</v>
      </c>
      <c r="F11" s="5">
        <f t="shared" si="1"/>
        <v>7.6923076923076927E-2</v>
      </c>
      <c r="G11" s="2">
        <v>16</v>
      </c>
      <c r="H11" s="5">
        <f t="shared" si="2"/>
        <v>0.61538461538461542</v>
      </c>
      <c r="I11" s="2">
        <v>8</v>
      </c>
      <c r="J11" s="17">
        <f t="shared" si="3"/>
        <v>0.30769230769230771</v>
      </c>
      <c r="K11" s="20">
        <f t="shared" si="4"/>
        <v>0.92307692307692313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1</v>
      </c>
      <c r="F12" s="5">
        <f t="shared" si="1"/>
        <v>0.04</v>
      </c>
      <c r="G12" s="2">
        <v>14</v>
      </c>
      <c r="H12" s="5">
        <f t="shared" si="2"/>
        <v>0.56000000000000005</v>
      </c>
      <c r="I12" s="2">
        <v>10</v>
      </c>
      <c r="J12" s="17">
        <f t="shared" si="3"/>
        <v>0.4</v>
      </c>
      <c r="K12" s="20">
        <f t="shared" si="4"/>
        <v>0.96000000000000008</v>
      </c>
    </row>
    <row r="13" spans="1:11" x14ac:dyDescent="0.2">
      <c r="A13" s="32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16</v>
      </c>
      <c r="H13" s="5">
        <f t="shared" si="2"/>
        <v>0.8</v>
      </c>
      <c r="I13" s="2">
        <v>4</v>
      </c>
      <c r="J13" s="17">
        <f t="shared" si="3"/>
        <v>0.2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5</v>
      </c>
      <c r="F14" s="5">
        <f t="shared" si="1"/>
        <v>0.2</v>
      </c>
      <c r="G14" s="2">
        <v>14</v>
      </c>
      <c r="H14" s="5">
        <f t="shared" si="2"/>
        <v>0.56000000000000005</v>
      </c>
      <c r="I14" s="2">
        <v>6</v>
      </c>
      <c r="J14" s="17">
        <f t="shared" si="3"/>
        <v>0.24</v>
      </c>
      <c r="K14" s="20">
        <f t="shared" si="4"/>
        <v>0.8</v>
      </c>
    </row>
    <row r="15" spans="1:11" x14ac:dyDescent="0.2">
      <c r="A15" s="24" t="s">
        <v>26</v>
      </c>
      <c r="B15" s="4">
        <v>29</v>
      </c>
      <c r="C15" s="2">
        <v>0</v>
      </c>
      <c r="D15" s="5">
        <f t="shared" si="0"/>
        <v>0</v>
      </c>
      <c r="E15" s="2">
        <v>1</v>
      </c>
      <c r="F15" s="5">
        <f t="shared" si="1"/>
        <v>3.4482758620689655E-2</v>
      </c>
      <c r="G15" s="2">
        <v>16</v>
      </c>
      <c r="H15" s="5">
        <f t="shared" si="2"/>
        <v>0.55172413793103448</v>
      </c>
      <c r="I15" s="2">
        <v>12</v>
      </c>
      <c r="J15" s="17">
        <f t="shared" si="3"/>
        <v>0.41379310344827586</v>
      </c>
      <c r="K15" s="20">
        <f t="shared" si="4"/>
        <v>0.96551724137931028</v>
      </c>
    </row>
    <row r="16" spans="1:11" x14ac:dyDescent="0.2">
      <c r="A16" s="24" t="s">
        <v>27</v>
      </c>
      <c r="B16" s="4">
        <v>25</v>
      </c>
      <c r="C16" s="2">
        <v>0</v>
      </c>
      <c r="D16" s="5">
        <f t="shared" si="0"/>
        <v>0</v>
      </c>
      <c r="E16" s="2">
        <v>9</v>
      </c>
      <c r="F16" s="5">
        <f t="shared" si="1"/>
        <v>0.36</v>
      </c>
      <c r="G16" s="2">
        <v>16</v>
      </c>
      <c r="H16" s="5">
        <f t="shared" si="2"/>
        <v>0.64</v>
      </c>
      <c r="I16" s="2">
        <v>0</v>
      </c>
      <c r="J16" s="17">
        <f t="shared" si="3"/>
        <v>0</v>
      </c>
      <c r="K16" s="20">
        <f t="shared" si="4"/>
        <v>0.64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1</v>
      </c>
      <c r="F17" s="5">
        <f t="shared" si="1"/>
        <v>3.5714285714285712E-2</v>
      </c>
      <c r="G17" s="9">
        <v>13</v>
      </c>
      <c r="H17" s="5">
        <f t="shared" si="2"/>
        <v>0.4642857142857143</v>
      </c>
      <c r="I17" s="9">
        <v>14</v>
      </c>
      <c r="J17" s="17">
        <f t="shared" si="3"/>
        <v>0.5</v>
      </c>
      <c r="K17" s="20">
        <f t="shared" si="4"/>
        <v>0.9642857142857143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0</v>
      </c>
      <c r="F18" s="5">
        <f t="shared" si="1"/>
        <v>0</v>
      </c>
      <c r="G18" s="9">
        <v>16</v>
      </c>
      <c r="H18" s="5">
        <f t="shared" si="2"/>
        <v>0.66666666666666663</v>
      </c>
      <c r="I18" s="9">
        <v>8</v>
      </c>
      <c r="J18" s="17">
        <f t="shared" si="3"/>
        <v>0.33333333333333331</v>
      </c>
      <c r="K18" s="20">
        <f t="shared" si="4"/>
        <v>1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2</v>
      </c>
      <c r="F19" s="5">
        <f t="shared" si="1"/>
        <v>8.6956521739130432E-2</v>
      </c>
      <c r="G19" s="9">
        <v>16</v>
      </c>
      <c r="H19" s="5">
        <f t="shared" si="2"/>
        <v>0.69565217391304346</v>
      </c>
      <c r="I19" s="9">
        <v>5</v>
      </c>
      <c r="J19" s="17">
        <f t="shared" si="3"/>
        <v>0.21739130434782608</v>
      </c>
      <c r="K19" s="20">
        <f t="shared" si="4"/>
        <v>0.91304347826086951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2</v>
      </c>
      <c r="F20" s="5">
        <f t="shared" si="1"/>
        <v>7.1428571428571425E-2</v>
      </c>
      <c r="G20" s="9">
        <v>15</v>
      </c>
      <c r="H20" s="5">
        <f t="shared" si="2"/>
        <v>0.5357142857142857</v>
      </c>
      <c r="I20" s="9">
        <v>11</v>
      </c>
      <c r="J20" s="17">
        <f t="shared" si="3"/>
        <v>0.39285714285714285</v>
      </c>
      <c r="K20" s="20">
        <f t="shared" si="4"/>
        <v>0.9285714285714286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25</v>
      </c>
      <c r="F21" s="12">
        <f t="shared" si="1"/>
        <v>6.2034739454094295E-2</v>
      </c>
      <c r="G21" s="11">
        <f>SUM(G5:G20)</f>
        <v>242</v>
      </c>
      <c r="H21" s="12">
        <f t="shared" si="2"/>
        <v>0.60049627791563276</v>
      </c>
      <c r="I21" s="11">
        <f>SUM(I5:I20)</f>
        <v>136</v>
      </c>
      <c r="J21" s="13">
        <f t="shared" si="3"/>
        <v>0.33746898263027297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0.93796526054590568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B20" sqref="B20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16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7</v>
      </c>
      <c r="H5" s="5">
        <f t="shared" ref="H5:H21" si="2">G5/B5</f>
        <v>0.4375</v>
      </c>
      <c r="I5" s="2">
        <v>9</v>
      </c>
      <c r="J5" s="17">
        <f t="shared" ref="J5:J21" si="3">I5/B5</f>
        <v>0.5625</v>
      </c>
      <c r="K5" s="20">
        <f>SUM(H5,J5)</f>
        <v>1</v>
      </c>
    </row>
    <row r="6" spans="1:11" x14ac:dyDescent="0.2">
      <c r="A6" s="32" t="s">
        <v>61</v>
      </c>
      <c r="B6" s="4">
        <v>21</v>
      </c>
      <c r="C6" s="2">
        <v>0</v>
      </c>
      <c r="D6" s="5">
        <v>0</v>
      </c>
      <c r="E6" s="2">
        <v>9</v>
      </c>
      <c r="F6" s="5">
        <v>0.42799999999999999</v>
      </c>
      <c r="G6" s="2">
        <v>8</v>
      </c>
      <c r="H6" s="5">
        <v>0.38100000000000001</v>
      </c>
      <c r="I6" s="2">
        <v>4</v>
      </c>
      <c r="J6" s="17">
        <v>0.1905</v>
      </c>
      <c r="K6" s="20">
        <v>0.57199999999999995</v>
      </c>
    </row>
    <row r="7" spans="1:11" x14ac:dyDescent="0.2">
      <c r="A7" s="24" t="s">
        <v>19</v>
      </c>
      <c r="B7" s="4">
        <v>26</v>
      </c>
      <c r="C7" s="2">
        <v>0</v>
      </c>
      <c r="D7" s="5">
        <f t="shared" si="0"/>
        <v>0</v>
      </c>
      <c r="E7" s="2">
        <v>2</v>
      </c>
      <c r="F7" s="5">
        <f t="shared" si="1"/>
        <v>7.6923076923076927E-2</v>
      </c>
      <c r="G7" s="2">
        <v>7</v>
      </c>
      <c r="H7" s="5">
        <f t="shared" si="2"/>
        <v>0.26923076923076922</v>
      </c>
      <c r="I7" s="2">
        <v>17</v>
      </c>
      <c r="J7" s="17">
        <f t="shared" si="3"/>
        <v>0.65384615384615385</v>
      </c>
      <c r="K7" s="20">
        <f t="shared" ref="K7:K20" si="4">SUM(H7,J7)</f>
        <v>0.92307692307692313</v>
      </c>
    </row>
    <row r="8" spans="1:11" x14ac:dyDescent="0.2">
      <c r="A8" s="24" t="s">
        <v>20</v>
      </c>
      <c r="B8" s="4">
        <v>24</v>
      </c>
      <c r="C8" s="2">
        <v>0</v>
      </c>
      <c r="D8" s="5">
        <f t="shared" si="0"/>
        <v>0</v>
      </c>
      <c r="E8" s="2">
        <v>5</v>
      </c>
      <c r="F8" s="5">
        <f t="shared" si="1"/>
        <v>0.20833333333333334</v>
      </c>
      <c r="G8" s="2">
        <v>12</v>
      </c>
      <c r="H8" s="5">
        <f t="shared" si="2"/>
        <v>0.5</v>
      </c>
      <c r="I8" s="2">
        <v>7</v>
      </c>
      <c r="J8" s="17">
        <f t="shared" si="3"/>
        <v>0.29166666666666669</v>
      </c>
      <c r="K8" s="20">
        <f t="shared" si="4"/>
        <v>0.79166666666666674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16</v>
      </c>
      <c r="F9" s="5">
        <f t="shared" si="1"/>
        <v>0.59259259259259256</v>
      </c>
      <c r="G9" s="2">
        <v>8</v>
      </c>
      <c r="H9" s="5">
        <f t="shared" si="2"/>
        <v>0.29629629629629628</v>
      </c>
      <c r="I9" s="2">
        <v>3</v>
      </c>
      <c r="J9" s="17">
        <f t="shared" si="3"/>
        <v>0.1111111111111111</v>
      </c>
      <c r="K9" s="20">
        <f t="shared" si="4"/>
        <v>0.40740740740740738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3</v>
      </c>
      <c r="F10" s="5">
        <f t="shared" si="1"/>
        <v>0.1</v>
      </c>
      <c r="G10" s="2">
        <v>12</v>
      </c>
      <c r="H10" s="5">
        <f t="shared" si="2"/>
        <v>0.4</v>
      </c>
      <c r="I10" s="2">
        <v>15</v>
      </c>
      <c r="J10" s="17">
        <f t="shared" si="3"/>
        <v>0.5</v>
      </c>
      <c r="K10" s="20">
        <f t="shared" si="4"/>
        <v>0.9</v>
      </c>
    </row>
    <row r="11" spans="1:11" x14ac:dyDescent="0.2">
      <c r="A11" s="24" t="s">
        <v>23</v>
      </c>
      <c r="B11" s="4">
        <v>25</v>
      </c>
      <c r="C11" s="2">
        <v>0</v>
      </c>
      <c r="D11" s="5">
        <f t="shared" si="0"/>
        <v>0</v>
      </c>
      <c r="E11" s="2">
        <v>2</v>
      </c>
      <c r="F11" s="5">
        <f t="shared" si="1"/>
        <v>0.08</v>
      </c>
      <c r="G11" s="2">
        <v>14</v>
      </c>
      <c r="H11" s="5">
        <f t="shared" si="2"/>
        <v>0.56000000000000005</v>
      </c>
      <c r="I11" s="2">
        <v>9</v>
      </c>
      <c r="J11" s="17">
        <f t="shared" si="3"/>
        <v>0.36</v>
      </c>
      <c r="K11" s="20">
        <f t="shared" si="4"/>
        <v>0.92</v>
      </c>
    </row>
    <row r="12" spans="1:11" x14ac:dyDescent="0.2">
      <c r="A12" s="24" t="s">
        <v>24</v>
      </c>
      <c r="B12" s="4">
        <v>20</v>
      </c>
      <c r="C12" s="2">
        <v>0</v>
      </c>
      <c r="D12" s="5">
        <f t="shared" si="0"/>
        <v>0</v>
      </c>
      <c r="E12" s="2">
        <v>4</v>
      </c>
      <c r="F12" s="5">
        <f t="shared" si="1"/>
        <v>0.2</v>
      </c>
      <c r="G12" s="2">
        <v>13</v>
      </c>
      <c r="H12" s="5">
        <f t="shared" si="2"/>
        <v>0.65</v>
      </c>
      <c r="I12" s="2">
        <v>3</v>
      </c>
      <c r="J12" s="17">
        <f t="shared" si="3"/>
        <v>0.15</v>
      </c>
      <c r="K12" s="20">
        <f t="shared" si="4"/>
        <v>0.8</v>
      </c>
    </row>
    <row r="13" spans="1:11" x14ac:dyDescent="0.2">
      <c r="A13" s="32" t="s">
        <v>64</v>
      </c>
      <c r="B13" s="4">
        <v>20</v>
      </c>
      <c r="C13" s="2">
        <v>0</v>
      </c>
      <c r="D13" s="5">
        <f t="shared" si="0"/>
        <v>0</v>
      </c>
      <c r="E13" s="2">
        <v>9</v>
      </c>
      <c r="F13" s="5">
        <f t="shared" si="1"/>
        <v>0.45</v>
      </c>
      <c r="G13" s="2">
        <v>7</v>
      </c>
      <c r="H13" s="5">
        <f t="shared" si="2"/>
        <v>0.35</v>
      </c>
      <c r="I13" s="2">
        <v>4</v>
      </c>
      <c r="J13" s="17">
        <f t="shared" si="3"/>
        <v>0.2</v>
      </c>
      <c r="K13" s="20">
        <f t="shared" si="4"/>
        <v>0.55000000000000004</v>
      </c>
    </row>
    <row r="14" spans="1:11" x14ac:dyDescent="0.2">
      <c r="A14" s="24" t="s">
        <v>25</v>
      </c>
      <c r="B14" s="4">
        <v>21</v>
      </c>
      <c r="C14" s="2">
        <v>0</v>
      </c>
      <c r="D14" s="5">
        <f t="shared" si="0"/>
        <v>0</v>
      </c>
      <c r="E14" s="2">
        <v>3</v>
      </c>
      <c r="F14" s="5">
        <f t="shared" si="1"/>
        <v>0.14285714285714285</v>
      </c>
      <c r="G14" s="2">
        <v>13</v>
      </c>
      <c r="H14" s="5">
        <f t="shared" si="2"/>
        <v>0.61904761904761907</v>
      </c>
      <c r="I14" s="2">
        <v>5</v>
      </c>
      <c r="J14" s="17">
        <f t="shared" si="3"/>
        <v>0.23809523809523808</v>
      </c>
      <c r="K14" s="20">
        <f t="shared" si="4"/>
        <v>0.85714285714285721</v>
      </c>
    </row>
    <row r="15" spans="1:11" x14ac:dyDescent="0.2">
      <c r="A15" s="24" t="s">
        <v>26</v>
      </c>
      <c r="B15" s="4">
        <v>29</v>
      </c>
      <c r="C15" s="2">
        <v>0</v>
      </c>
      <c r="D15" s="5">
        <f t="shared" si="0"/>
        <v>0</v>
      </c>
      <c r="E15" s="2">
        <v>3</v>
      </c>
      <c r="F15" s="5">
        <f t="shared" si="1"/>
        <v>0.10344827586206896</v>
      </c>
      <c r="G15" s="2">
        <v>21</v>
      </c>
      <c r="H15" s="5">
        <f t="shared" si="2"/>
        <v>0.72413793103448276</v>
      </c>
      <c r="I15" s="2">
        <v>5</v>
      </c>
      <c r="J15" s="17">
        <f t="shared" si="3"/>
        <v>0.17241379310344829</v>
      </c>
      <c r="K15" s="20">
        <f t="shared" si="4"/>
        <v>0.89655172413793105</v>
      </c>
    </row>
    <row r="16" spans="1:11" x14ac:dyDescent="0.2">
      <c r="A16" s="24" t="s">
        <v>27</v>
      </c>
      <c r="B16" s="4">
        <v>23</v>
      </c>
      <c r="C16" s="2">
        <v>0</v>
      </c>
      <c r="D16" s="5">
        <f t="shared" si="0"/>
        <v>0</v>
      </c>
      <c r="E16" s="2">
        <v>4</v>
      </c>
      <c r="F16" s="5">
        <f t="shared" si="1"/>
        <v>0.17391304347826086</v>
      </c>
      <c r="G16" s="2">
        <v>19</v>
      </c>
      <c r="H16" s="5">
        <f t="shared" si="2"/>
        <v>0.82608695652173914</v>
      </c>
      <c r="I16" s="2">
        <v>0</v>
      </c>
      <c r="J16" s="17">
        <f t="shared" si="3"/>
        <v>0</v>
      </c>
      <c r="K16" s="20">
        <f t="shared" si="4"/>
        <v>0.82608695652173914</v>
      </c>
    </row>
    <row r="17" spans="1:11" x14ac:dyDescent="0.2">
      <c r="A17" s="7" t="s">
        <v>62</v>
      </c>
      <c r="B17" s="8">
        <v>26</v>
      </c>
      <c r="C17" s="9">
        <v>0</v>
      </c>
      <c r="D17" s="5">
        <f t="shared" si="0"/>
        <v>0</v>
      </c>
      <c r="E17" s="9">
        <v>3</v>
      </c>
      <c r="F17" s="5">
        <f t="shared" si="1"/>
        <v>0.11538461538461539</v>
      </c>
      <c r="G17" s="9">
        <v>19</v>
      </c>
      <c r="H17" s="5">
        <f t="shared" si="2"/>
        <v>0.73076923076923073</v>
      </c>
      <c r="I17" s="9">
        <v>4</v>
      </c>
      <c r="J17" s="17">
        <f t="shared" si="3"/>
        <v>0.15384615384615385</v>
      </c>
      <c r="K17" s="20">
        <f t="shared" si="4"/>
        <v>0.88461538461538458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4</v>
      </c>
      <c r="F18" s="5">
        <f t="shared" si="1"/>
        <v>0.16666666666666666</v>
      </c>
      <c r="G18" s="9">
        <v>15</v>
      </c>
      <c r="H18" s="5">
        <f t="shared" si="2"/>
        <v>0.625</v>
      </c>
      <c r="I18" s="9">
        <v>5</v>
      </c>
      <c r="J18" s="17">
        <f t="shared" si="3"/>
        <v>0.20833333333333334</v>
      </c>
      <c r="K18" s="20">
        <f t="shared" si="4"/>
        <v>0.83333333333333337</v>
      </c>
    </row>
    <row r="19" spans="1:11" x14ac:dyDescent="0.2">
      <c r="A19" s="7" t="s">
        <v>29</v>
      </c>
      <c r="B19" s="8">
        <v>22</v>
      </c>
      <c r="C19" s="9">
        <v>0</v>
      </c>
      <c r="D19" s="5">
        <f t="shared" si="0"/>
        <v>0</v>
      </c>
      <c r="E19" s="9">
        <v>4</v>
      </c>
      <c r="F19" s="5">
        <f t="shared" si="1"/>
        <v>0.18181818181818182</v>
      </c>
      <c r="G19" s="9">
        <v>12</v>
      </c>
      <c r="H19" s="5">
        <f t="shared" si="2"/>
        <v>0.54545454545454541</v>
      </c>
      <c r="I19" s="9">
        <v>6</v>
      </c>
      <c r="J19" s="17">
        <f t="shared" si="3"/>
        <v>0.27272727272727271</v>
      </c>
      <c r="K19" s="20">
        <f t="shared" si="4"/>
        <v>0.81818181818181812</v>
      </c>
    </row>
    <row r="20" spans="1:11" ht="13.5" thickBot="1" x14ac:dyDescent="0.25">
      <c r="A20" s="7" t="s">
        <v>30</v>
      </c>
      <c r="B20" s="8">
        <v>20</v>
      </c>
      <c r="C20" s="9">
        <v>0</v>
      </c>
      <c r="D20" s="5">
        <f t="shared" si="0"/>
        <v>0</v>
      </c>
      <c r="E20" s="9">
        <v>4</v>
      </c>
      <c r="F20" s="5">
        <f t="shared" si="1"/>
        <v>0.2</v>
      </c>
      <c r="G20" s="9">
        <v>11</v>
      </c>
      <c r="H20" s="5">
        <f t="shared" si="2"/>
        <v>0.55000000000000004</v>
      </c>
      <c r="I20" s="9">
        <v>5</v>
      </c>
      <c r="J20" s="17">
        <f t="shared" si="3"/>
        <v>0.25</v>
      </c>
      <c r="K20" s="20">
        <f t="shared" si="4"/>
        <v>0.8</v>
      </c>
    </row>
    <row r="21" spans="1:11" ht="14.25" customHeight="1" thickTop="1" thickBot="1" x14ac:dyDescent="0.25">
      <c r="A21" s="10" t="s">
        <v>4</v>
      </c>
      <c r="B21" s="11">
        <f>SUM(B5:B20)</f>
        <v>374</v>
      </c>
      <c r="C21" s="11">
        <f>SUM(C5:C20)</f>
        <v>0</v>
      </c>
      <c r="D21" s="12">
        <f t="shared" si="0"/>
        <v>0</v>
      </c>
      <c r="E21" s="11">
        <f>SUM(E5:E20)</f>
        <v>75</v>
      </c>
      <c r="F21" s="12">
        <f t="shared" si="1"/>
        <v>0.20053475935828877</v>
      </c>
      <c r="G21" s="11">
        <f>SUM(G5:G20)</f>
        <v>198</v>
      </c>
      <c r="H21" s="12">
        <f t="shared" si="2"/>
        <v>0.52941176470588236</v>
      </c>
      <c r="I21" s="11">
        <f>SUM(I5:I20)</f>
        <v>101</v>
      </c>
      <c r="J21" s="13">
        <f t="shared" si="3"/>
        <v>0.2700534759358289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0.79946524064171132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Normal="100" workbookViewId="0">
      <selection sqref="A1:K2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4</v>
      </c>
      <c r="C5" s="2">
        <v>0</v>
      </c>
      <c r="D5" s="5">
        <f t="shared" ref="D5:D15" si="0">C5/B5</f>
        <v>0</v>
      </c>
      <c r="E5" s="2">
        <v>0</v>
      </c>
      <c r="F5" s="5">
        <f t="shared" ref="F5:F15" si="1">E5/B5</f>
        <v>0</v>
      </c>
      <c r="G5" s="2">
        <v>2</v>
      </c>
      <c r="H5" s="5">
        <f t="shared" ref="H5:H15" si="2">G5/B5</f>
        <v>0.5</v>
      </c>
      <c r="I5" s="2">
        <v>2</v>
      </c>
      <c r="J5" s="17">
        <f t="shared" ref="J5:J15" si="3">I5/B5</f>
        <v>0.5</v>
      </c>
      <c r="K5" s="20">
        <f t="shared" ref="K5:K14" si="4">SUM(H5,J5)</f>
        <v>1</v>
      </c>
    </row>
    <row r="6" spans="1:11" x14ac:dyDescent="0.2">
      <c r="A6" s="32" t="s">
        <v>19</v>
      </c>
      <c r="B6" s="4">
        <v>1</v>
      </c>
      <c r="C6" s="2">
        <v>0</v>
      </c>
      <c r="D6" s="5">
        <v>0</v>
      </c>
      <c r="E6" s="2">
        <v>0</v>
      </c>
      <c r="F6" s="5">
        <v>0</v>
      </c>
      <c r="G6" s="2">
        <v>0</v>
      </c>
      <c r="H6" s="5">
        <v>0</v>
      </c>
      <c r="I6" s="2">
        <v>1</v>
      </c>
      <c r="J6" s="17">
        <v>1</v>
      </c>
      <c r="K6" s="20">
        <v>1</v>
      </c>
    </row>
    <row r="7" spans="1:11" x14ac:dyDescent="0.2">
      <c r="A7" s="24" t="s">
        <v>20</v>
      </c>
      <c r="B7" s="4">
        <v>1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0</v>
      </c>
      <c r="H7" s="5">
        <f t="shared" si="2"/>
        <v>0</v>
      </c>
      <c r="I7" s="2">
        <v>1</v>
      </c>
      <c r="J7" s="17">
        <f t="shared" si="3"/>
        <v>1</v>
      </c>
      <c r="K7" s="20">
        <f t="shared" si="4"/>
        <v>1</v>
      </c>
    </row>
    <row r="8" spans="1:11" x14ac:dyDescent="0.2">
      <c r="A8" s="24" t="s">
        <v>23</v>
      </c>
      <c r="B8" s="4">
        <v>1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</v>
      </c>
      <c r="H8" s="5">
        <f t="shared" si="2"/>
        <v>1</v>
      </c>
      <c r="I8" s="2">
        <v>0</v>
      </c>
      <c r="J8" s="17">
        <f t="shared" si="3"/>
        <v>0</v>
      </c>
      <c r="K8" s="20">
        <f t="shared" si="4"/>
        <v>1</v>
      </c>
    </row>
    <row r="9" spans="1:11" x14ac:dyDescent="0.2">
      <c r="A9" s="24" t="s">
        <v>24</v>
      </c>
      <c r="B9" s="4">
        <v>5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3</v>
      </c>
      <c r="H9" s="5">
        <f t="shared" si="2"/>
        <v>0.6</v>
      </c>
      <c r="I9" s="2">
        <v>2</v>
      </c>
      <c r="J9" s="17">
        <f t="shared" si="3"/>
        <v>0.4</v>
      </c>
      <c r="K9" s="20">
        <f t="shared" si="4"/>
        <v>1</v>
      </c>
    </row>
    <row r="10" spans="1:11" x14ac:dyDescent="0.2">
      <c r="A10" s="24" t="s">
        <v>25</v>
      </c>
      <c r="B10" s="4">
        <v>4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1</v>
      </c>
      <c r="H10" s="5">
        <f t="shared" si="2"/>
        <v>0.25</v>
      </c>
      <c r="I10" s="2">
        <v>3</v>
      </c>
      <c r="J10" s="17">
        <f t="shared" si="3"/>
        <v>0.75</v>
      </c>
      <c r="K10" s="20">
        <f t="shared" si="4"/>
        <v>1</v>
      </c>
    </row>
    <row r="11" spans="1:11" x14ac:dyDescent="0.2">
      <c r="A11" s="24" t="s">
        <v>27</v>
      </c>
      <c r="B11" s="4">
        <v>2</v>
      </c>
      <c r="C11" s="2">
        <v>0</v>
      </c>
      <c r="D11" s="5">
        <f t="shared" si="0"/>
        <v>0</v>
      </c>
      <c r="E11" s="2">
        <v>0</v>
      </c>
      <c r="F11" s="5">
        <f t="shared" si="1"/>
        <v>0</v>
      </c>
      <c r="G11" s="2">
        <v>2</v>
      </c>
      <c r="H11" s="5">
        <f t="shared" si="2"/>
        <v>1</v>
      </c>
      <c r="I11" s="2">
        <v>0</v>
      </c>
      <c r="J11" s="17">
        <f t="shared" si="3"/>
        <v>0</v>
      </c>
      <c r="K11" s="20">
        <f t="shared" si="4"/>
        <v>1</v>
      </c>
    </row>
    <row r="12" spans="1:11" x14ac:dyDescent="0.2">
      <c r="A12" s="7" t="s">
        <v>62</v>
      </c>
      <c r="B12" s="8">
        <v>2</v>
      </c>
      <c r="C12" s="9">
        <v>0</v>
      </c>
      <c r="D12" s="5">
        <f t="shared" si="0"/>
        <v>0</v>
      </c>
      <c r="E12" s="9">
        <v>0</v>
      </c>
      <c r="F12" s="5">
        <f t="shared" si="1"/>
        <v>0</v>
      </c>
      <c r="G12" s="9">
        <v>1</v>
      </c>
      <c r="H12" s="5">
        <f t="shared" si="2"/>
        <v>0.5</v>
      </c>
      <c r="I12" s="9">
        <v>1</v>
      </c>
      <c r="J12" s="17">
        <f t="shared" si="3"/>
        <v>0.5</v>
      </c>
      <c r="K12" s="20">
        <f t="shared" si="4"/>
        <v>1</v>
      </c>
    </row>
    <row r="13" spans="1:11" x14ac:dyDescent="0.2">
      <c r="A13" s="7" t="s">
        <v>29</v>
      </c>
      <c r="B13" s="8">
        <v>1</v>
      </c>
      <c r="C13" s="9">
        <v>0</v>
      </c>
      <c r="D13" s="5">
        <f t="shared" si="0"/>
        <v>0</v>
      </c>
      <c r="E13" s="9">
        <v>0</v>
      </c>
      <c r="F13" s="5">
        <f t="shared" si="1"/>
        <v>0</v>
      </c>
      <c r="G13" s="9">
        <v>1</v>
      </c>
      <c r="H13" s="5">
        <f t="shared" si="2"/>
        <v>1</v>
      </c>
      <c r="I13" s="9">
        <v>0</v>
      </c>
      <c r="J13" s="17">
        <f t="shared" si="3"/>
        <v>0</v>
      </c>
      <c r="K13" s="20">
        <f t="shared" si="4"/>
        <v>1</v>
      </c>
    </row>
    <row r="14" spans="1:11" ht="13.5" thickBot="1" x14ac:dyDescent="0.25">
      <c r="A14" s="7" t="s">
        <v>30</v>
      </c>
      <c r="B14" s="8">
        <v>8</v>
      </c>
      <c r="C14" s="9">
        <v>0</v>
      </c>
      <c r="D14" s="5">
        <f t="shared" si="0"/>
        <v>0</v>
      </c>
      <c r="E14" s="9">
        <v>0</v>
      </c>
      <c r="F14" s="5">
        <f t="shared" si="1"/>
        <v>0</v>
      </c>
      <c r="G14" s="9">
        <v>5</v>
      </c>
      <c r="H14" s="5">
        <f t="shared" si="2"/>
        <v>0.625</v>
      </c>
      <c r="I14" s="9">
        <v>3</v>
      </c>
      <c r="J14" s="17">
        <f t="shared" si="3"/>
        <v>0.375</v>
      </c>
      <c r="K14" s="20">
        <f t="shared" si="4"/>
        <v>1</v>
      </c>
    </row>
    <row r="15" spans="1:11" ht="14.25" customHeight="1" thickTop="1" thickBot="1" x14ac:dyDescent="0.25">
      <c r="A15" s="10" t="s">
        <v>4</v>
      </c>
      <c r="B15" s="11">
        <f>SUM(B5:B14)</f>
        <v>29</v>
      </c>
      <c r="C15" s="11">
        <f>SUM(C5:C14)</f>
        <v>0</v>
      </c>
      <c r="D15" s="12">
        <f t="shared" si="0"/>
        <v>0</v>
      </c>
      <c r="E15" s="11">
        <f>SUM(E5:E14)</f>
        <v>0</v>
      </c>
      <c r="F15" s="12">
        <f t="shared" si="1"/>
        <v>0</v>
      </c>
      <c r="G15" s="11">
        <f>SUM(G5:G14)</f>
        <v>16</v>
      </c>
      <c r="H15" s="12">
        <f t="shared" si="2"/>
        <v>0.55172413793103448</v>
      </c>
      <c r="I15" s="11">
        <f>SUM(I5:I14)</f>
        <v>13</v>
      </c>
      <c r="J15" s="13">
        <f t="shared" si="3"/>
        <v>0.44827586206896552</v>
      </c>
    </row>
    <row r="16" spans="1:11" ht="14.25" thickTop="1" thickBot="1" x14ac:dyDescent="0.25">
      <c r="A16" s="42" t="s">
        <v>35</v>
      </c>
      <c r="B16" s="43"/>
      <c r="C16" s="44"/>
      <c r="D16" s="45"/>
      <c r="E16" s="19">
        <f>SUM(H15,J15)</f>
        <v>1</v>
      </c>
      <c r="F16" s="1"/>
      <c r="G16" s="1"/>
      <c r="H16" s="1"/>
      <c r="I16" s="1"/>
      <c r="J16" s="1"/>
    </row>
    <row r="17" spans="1:11" ht="14.25" thickTop="1" thickBot="1" x14ac:dyDescent="0.25">
      <c r="A17" s="6"/>
      <c r="B17" s="6"/>
      <c r="C17" s="6"/>
      <c r="D17" s="6"/>
      <c r="E17" s="6"/>
      <c r="F17" s="6"/>
      <c r="G17" s="6"/>
      <c r="H17" s="23"/>
      <c r="I17" s="23"/>
      <c r="J17" s="23"/>
    </row>
    <row r="18" spans="1:11" ht="13.5" thickTop="1" x14ac:dyDescent="0.2">
      <c r="K18" s="18"/>
    </row>
  </sheetData>
  <mergeCells count="9">
    <mergeCell ref="A16:D16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sqref="A1:K2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2</v>
      </c>
      <c r="F5" s="5">
        <f t="shared" ref="F5:F21" si="1">E5/B5</f>
        <v>0.1</v>
      </c>
      <c r="G5" s="2">
        <v>13</v>
      </c>
      <c r="H5" s="5">
        <f t="shared" ref="H5:H21" si="2">G5/B5</f>
        <v>0.65</v>
      </c>
      <c r="I5" s="2">
        <v>5</v>
      </c>
      <c r="J5" s="17">
        <f t="shared" ref="J5:J21" si="3">I5/B5</f>
        <v>0.25</v>
      </c>
      <c r="K5" s="20">
        <f>SUM(H5,J5)</f>
        <v>0.9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6</v>
      </c>
      <c r="F6" s="5">
        <f t="shared" si="1"/>
        <v>0.2857142857142857</v>
      </c>
      <c r="G6" s="2">
        <v>10</v>
      </c>
      <c r="H6" s="5">
        <f t="shared" si="2"/>
        <v>0.47619047619047616</v>
      </c>
      <c r="I6" s="2">
        <v>5</v>
      </c>
      <c r="J6" s="17">
        <f t="shared" si="3"/>
        <v>0.23809523809523808</v>
      </c>
      <c r="K6" s="20">
        <f t="shared" ref="K6:K20" si="4">SUM(H6,J6)</f>
        <v>0.71428571428571419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1</v>
      </c>
      <c r="F7" s="5">
        <f t="shared" si="1"/>
        <v>3.7037037037037035E-2</v>
      </c>
      <c r="G7" s="2">
        <v>16</v>
      </c>
      <c r="H7" s="5">
        <f t="shared" si="2"/>
        <v>0.59259259259259256</v>
      </c>
      <c r="I7" s="2">
        <v>10</v>
      </c>
      <c r="J7" s="17">
        <f t="shared" si="3"/>
        <v>0.37037037037037035</v>
      </c>
      <c r="K7" s="20">
        <f t="shared" si="4"/>
        <v>0.96296296296296291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16</v>
      </c>
      <c r="H8" s="5">
        <f t="shared" si="2"/>
        <v>0.64</v>
      </c>
      <c r="I8" s="2">
        <v>9</v>
      </c>
      <c r="J8" s="17">
        <f t="shared" si="3"/>
        <v>0.36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10</v>
      </c>
      <c r="F9" s="5">
        <f t="shared" si="1"/>
        <v>0.37037037037037035</v>
      </c>
      <c r="G9" s="2">
        <v>14</v>
      </c>
      <c r="H9" s="5">
        <f t="shared" si="2"/>
        <v>0.51851851851851849</v>
      </c>
      <c r="I9" s="2">
        <v>3</v>
      </c>
      <c r="J9" s="17">
        <f t="shared" si="3"/>
        <v>0.1111111111111111</v>
      </c>
      <c r="K9" s="20">
        <f t="shared" si="4"/>
        <v>0.62962962962962954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10</v>
      </c>
      <c r="F10" s="5">
        <f t="shared" si="1"/>
        <v>0.33333333333333331</v>
      </c>
      <c r="G10" s="2">
        <v>8</v>
      </c>
      <c r="H10" s="5">
        <f t="shared" si="2"/>
        <v>0.26666666666666666</v>
      </c>
      <c r="I10" s="2">
        <v>12</v>
      </c>
      <c r="J10" s="17">
        <f t="shared" si="3"/>
        <v>0.4</v>
      </c>
      <c r="K10" s="20">
        <f t="shared" si="4"/>
        <v>0.66666666666666674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3</v>
      </c>
      <c r="F11" s="5">
        <f t="shared" si="1"/>
        <v>0.11538461538461539</v>
      </c>
      <c r="G11" s="2">
        <v>17</v>
      </c>
      <c r="H11" s="5">
        <f t="shared" si="2"/>
        <v>0.65384615384615385</v>
      </c>
      <c r="I11" s="2">
        <v>6</v>
      </c>
      <c r="J11" s="17">
        <f t="shared" si="3"/>
        <v>0.23076923076923078</v>
      </c>
      <c r="K11" s="20">
        <f t="shared" si="4"/>
        <v>0.88461538461538458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7</v>
      </c>
      <c r="F12" s="5">
        <f t="shared" si="1"/>
        <v>0.28000000000000003</v>
      </c>
      <c r="G12" s="2">
        <v>15</v>
      </c>
      <c r="H12" s="5">
        <f t="shared" si="2"/>
        <v>0.6</v>
      </c>
      <c r="I12" s="2">
        <v>3</v>
      </c>
      <c r="J12" s="17">
        <f t="shared" si="3"/>
        <v>0.12</v>
      </c>
      <c r="K12" s="20">
        <f t="shared" si="4"/>
        <v>0.72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5</v>
      </c>
      <c r="F13" s="5">
        <f t="shared" si="1"/>
        <v>0.25</v>
      </c>
      <c r="G13" s="2">
        <v>12</v>
      </c>
      <c r="H13" s="5">
        <f t="shared" si="2"/>
        <v>0.6</v>
      </c>
      <c r="I13" s="2">
        <v>3</v>
      </c>
      <c r="J13" s="17">
        <f t="shared" si="3"/>
        <v>0.15</v>
      </c>
      <c r="K13" s="20">
        <f t="shared" si="4"/>
        <v>0.75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1</v>
      </c>
      <c r="F14" s="5">
        <f t="shared" si="1"/>
        <v>0.04</v>
      </c>
      <c r="G14" s="2">
        <v>16</v>
      </c>
      <c r="H14" s="5">
        <f t="shared" si="2"/>
        <v>0.64</v>
      </c>
      <c r="I14" s="2">
        <v>8</v>
      </c>
      <c r="J14" s="17">
        <f t="shared" si="3"/>
        <v>0.32</v>
      </c>
      <c r="K14" s="20">
        <f t="shared" si="4"/>
        <v>0.96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0</v>
      </c>
      <c r="F15" s="5">
        <f t="shared" si="1"/>
        <v>0</v>
      </c>
      <c r="G15" s="9">
        <v>18</v>
      </c>
      <c r="H15" s="5">
        <f t="shared" si="2"/>
        <v>0.62068965517241381</v>
      </c>
      <c r="I15" s="9">
        <v>11</v>
      </c>
      <c r="J15" s="17">
        <f t="shared" si="3"/>
        <v>0.37931034482758619</v>
      </c>
      <c r="K15" s="20">
        <f t="shared" si="4"/>
        <v>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6</v>
      </c>
      <c r="F16" s="5">
        <f t="shared" si="1"/>
        <v>0.24</v>
      </c>
      <c r="G16" s="9">
        <v>16</v>
      </c>
      <c r="H16" s="5">
        <f t="shared" si="2"/>
        <v>0.64</v>
      </c>
      <c r="I16" s="9">
        <v>3</v>
      </c>
      <c r="J16" s="17">
        <f t="shared" si="3"/>
        <v>0.12</v>
      </c>
      <c r="K16" s="20">
        <f t="shared" si="4"/>
        <v>0.76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1</v>
      </c>
      <c r="F17" s="5">
        <f t="shared" si="1"/>
        <v>3.5714285714285712E-2</v>
      </c>
      <c r="G17" s="9">
        <v>16</v>
      </c>
      <c r="H17" s="5">
        <f t="shared" si="2"/>
        <v>0.5714285714285714</v>
      </c>
      <c r="I17" s="9">
        <v>11</v>
      </c>
      <c r="J17" s="17">
        <f t="shared" si="3"/>
        <v>0.39285714285714285</v>
      </c>
      <c r="K17" s="20">
        <f t="shared" si="4"/>
        <v>0.96428571428571419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4</v>
      </c>
      <c r="F18" s="5">
        <f t="shared" si="1"/>
        <v>0.16666666666666666</v>
      </c>
      <c r="G18" s="9">
        <v>12</v>
      </c>
      <c r="H18" s="5">
        <f t="shared" si="2"/>
        <v>0.5</v>
      </c>
      <c r="I18" s="9">
        <v>8</v>
      </c>
      <c r="J18" s="17">
        <f t="shared" si="3"/>
        <v>0.33333333333333331</v>
      </c>
      <c r="K18" s="20">
        <f t="shared" si="4"/>
        <v>0.83333333333333326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7</v>
      </c>
      <c r="F19" s="5">
        <f t="shared" si="1"/>
        <v>0.30434782608695654</v>
      </c>
      <c r="G19" s="9">
        <v>13</v>
      </c>
      <c r="H19" s="5">
        <f t="shared" si="2"/>
        <v>0.56521739130434778</v>
      </c>
      <c r="I19" s="9">
        <v>3</v>
      </c>
      <c r="J19" s="17">
        <f t="shared" si="3"/>
        <v>0.13043478260869565</v>
      </c>
      <c r="K19" s="20">
        <f t="shared" si="4"/>
        <v>0.69565217391304346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2</v>
      </c>
      <c r="F20" s="5">
        <f t="shared" si="1"/>
        <v>7.1428571428571425E-2</v>
      </c>
      <c r="G20" s="9">
        <v>17</v>
      </c>
      <c r="H20" s="5">
        <f t="shared" si="2"/>
        <v>0.6071428571428571</v>
      </c>
      <c r="I20" s="9">
        <v>9</v>
      </c>
      <c r="J20" s="17">
        <f t="shared" si="3"/>
        <v>0.32142857142857145</v>
      </c>
      <c r="K20" s="20">
        <f t="shared" si="4"/>
        <v>0.9285714285714286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65</v>
      </c>
      <c r="F21" s="12">
        <f t="shared" si="1"/>
        <v>0.16129032258064516</v>
      </c>
      <c r="G21" s="11">
        <f>SUM(G5:G20)</f>
        <v>229</v>
      </c>
      <c r="H21" s="12">
        <f t="shared" si="2"/>
        <v>0.56823821339950376</v>
      </c>
      <c r="I21" s="11">
        <f>SUM(I5:I20)</f>
        <v>109</v>
      </c>
      <c r="J21" s="13">
        <f t="shared" si="3"/>
        <v>0.27047146401985112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0.83870967741935487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A20" sqref="A20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3</v>
      </c>
      <c r="F5" s="5">
        <f t="shared" ref="F5:F21" si="1">E5/B5</f>
        <v>0.15</v>
      </c>
      <c r="G5" s="2">
        <v>12</v>
      </c>
      <c r="H5" s="5">
        <f t="shared" ref="H5:H21" si="2">G5/B5</f>
        <v>0.6</v>
      </c>
      <c r="I5" s="2">
        <v>5</v>
      </c>
      <c r="J5" s="17">
        <f t="shared" ref="J5:J21" si="3">I5/B5</f>
        <v>0.25</v>
      </c>
      <c r="K5" s="20">
        <f>SUM(H5,J5)</f>
        <v>0.85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6</v>
      </c>
      <c r="F6" s="5">
        <f t="shared" si="1"/>
        <v>0.2857142857142857</v>
      </c>
      <c r="G6" s="2">
        <v>10</v>
      </c>
      <c r="H6" s="5">
        <f t="shared" si="2"/>
        <v>0.47619047619047616</v>
      </c>
      <c r="I6" s="2">
        <v>5</v>
      </c>
      <c r="J6" s="17">
        <f t="shared" si="3"/>
        <v>0.23809523809523808</v>
      </c>
      <c r="K6" s="20">
        <f t="shared" ref="K6:K20" si="4">SUM(H6,J6)</f>
        <v>0.71428571428571419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1</v>
      </c>
      <c r="F7" s="5">
        <f t="shared" si="1"/>
        <v>3.7037037037037035E-2</v>
      </c>
      <c r="G7" s="2">
        <v>16</v>
      </c>
      <c r="H7" s="5">
        <f t="shared" si="2"/>
        <v>0.59259259259259256</v>
      </c>
      <c r="I7" s="2">
        <v>10</v>
      </c>
      <c r="J7" s="17">
        <f t="shared" si="3"/>
        <v>0.37037037037037035</v>
      </c>
      <c r="K7" s="20">
        <f t="shared" si="4"/>
        <v>0.96296296296296291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16</v>
      </c>
      <c r="H8" s="5">
        <f t="shared" si="2"/>
        <v>0.64</v>
      </c>
      <c r="I8" s="2">
        <v>9</v>
      </c>
      <c r="J8" s="17">
        <f t="shared" si="3"/>
        <v>0.36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9</v>
      </c>
      <c r="F9" s="5">
        <f t="shared" si="1"/>
        <v>0.33333333333333331</v>
      </c>
      <c r="G9" s="2">
        <v>15</v>
      </c>
      <c r="H9" s="5">
        <f t="shared" si="2"/>
        <v>0.55555555555555558</v>
      </c>
      <c r="I9" s="2">
        <v>3</v>
      </c>
      <c r="J9" s="17">
        <f t="shared" si="3"/>
        <v>0.1111111111111111</v>
      </c>
      <c r="K9" s="20">
        <f t="shared" si="4"/>
        <v>0.66666666666666674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11</v>
      </c>
      <c r="F10" s="5">
        <f t="shared" si="1"/>
        <v>0.36666666666666664</v>
      </c>
      <c r="G10" s="2">
        <v>7</v>
      </c>
      <c r="H10" s="5">
        <f t="shared" si="2"/>
        <v>0.23333333333333334</v>
      </c>
      <c r="I10" s="2">
        <v>12</v>
      </c>
      <c r="J10" s="17">
        <f t="shared" si="3"/>
        <v>0.4</v>
      </c>
      <c r="K10" s="20">
        <f t="shared" si="4"/>
        <v>0.6333333333333333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5</v>
      </c>
      <c r="F11" s="5">
        <f t="shared" si="1"/>
        <v>0.19230769230769232</v>
      </c>
      <c r="G11" s="2">
        <v>15</v>
      </c>
      <c r="H11" s="5">
        <f t="shared" si="2"/>
        <v>0.57692307692307687</v>
      </c>
      <c r="I11" s="2">
        <v>6</v>
      </c>
      <c r="J11" s="17">
        <f t="shared" si="3"/>
        <v>0.23076923076923078</v>
      </c>
      <c r="K11" s="20">
        <f t="shared" si="4"/>
        <v>0.80769230769230771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6</v>
      </c>
      <c r="F12" s="5">
        <f t="shared" si="1"/>
        <v>0.24</v>
      </c>
      <c r="G12" s="2">
        <v>16</v>
      </c>
      <c r="H12" s="5">
        <f t="shared" si="2"/>
        <v>0.64</v>
      </c>
      <c r="I12" s="2">
        <v>3</v>
      </c>
      <c r="J12" s="17">
        <f t="shared" si="3"/>
        <v>0.12</v>
      </c>
      <c r="K12" s="20">
        <f t="shared" si="4"/>
        <v>0.76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3</v>
      </c>
      <c r="F13" s="5">
        <f t="shared" si="1"/>
        <v>0.15</v>
      </c>
      <c r="G13" s="2">
        <v>14</v>
      </c>
      <c r="H13" s="5">
        <f t="shared" si="2"/>
        <v>0.7</v>
      </c>
      <c r="I13" s="2">
        <v>3</v>
      </c>
      <c r="J13" s="17">
        <f t="shared" si="3"/>
        <v>0.15</v>
      </c>
      <c r="K13" s="20">
        <f t="shared" si="4"/>
        <v>0.85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2</v>
      </c>
      <c r="F14" s="5">
        <f t="shared" si="1"/>
        <v>0.08</v>
      </c>
      <c r="G14" s="2">
        <v>16</v>
      </c>
      <c r="H14" s="5">
        <f t="shared" si="2"/>
        <v>0.64</v>
      </c>
      <c r="I14" s="2">
        <v>7</v>
      </c>
      <c r="J14" s="17">
        <f t="shared" si="3"/>
        <v>0.28000000000000003</v>
      </c>
      <c r="K14" s="20">
        <f t="shared" si="4"/>
        <v>0.92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0</v>
      </c>
      <c r="F15" s="5">
        <f t="shared" si="1"/>
        <v>0</v>
      </c>
      <c r="G15" s="9">
        <v>18</v>
      </c>
      <c r="H15" s="5">
        <f t="shared" si="2"/>
        <v>0.62068965517241381</v>
      </c>
      <c r="I15" s="9">
        <v>11</v>
      </c>
      <c r="J15" s="17">
        <f t="shared" si="3"/>
        <v>0.37931034482758619</v>
      </c>
      <c r="K15" s="20">
        <f t="shared" si="4"/>
        <v>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8</v>
      </c>
      <c r="F16" s="5">
        <f t="shared" si="1"/>
        <v>0.32</v>
      </c>
      <c r="G16" s="9">
        <v>13</v>
      </c>
      <c r="H16" s="5">
        <f t="shared" si="2"/>
        <v>0.52</v>
      </c>
      <c r="I16" s="9">
        <v>4</v>
      </c>
      <c r="J16" s="17">
        <f t="shared" si="3"/>
        <v>0.16</v>
      </c>
      <c r="K16" s="20">
        <f t="shared" si="4"/>
        <v>0.68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2</v>
      </c>
      <c r="F17" s="5">
        <f t="shared" si="1"/>
        <v>7.1428571428571425E-2</v>
      </c>
      <c r="G17" s="9">
        <v>17</v>
      </c>
      <c r="H17" s="5">
        <f t="shared" si="2"/>
        <v>0.6071428571428571</v>
      </c>
      <c r="I17" s="9">
        <v>9</v>
      </c>
      <c r="J17" s="17">
        <f t="shared" si="3"/>
        <v>0.32142857142857145</v>
      </c>
      <c r="K17" s="20">
        <f t="shared" si="4"/>
        <v>0.9285714285714286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6</v>
      </c>
      <c r="F18" s="5">
        <f t="shared" si="1"/>
        <v>0.25</v>
      </c>
      <c r="G18" s="9">
        <v>11</v>
      </c>
      <c r="H18" s="5">
        <f t="shared" si="2"/>
        <v>0.45833333333333331</v>
      </c>
      <c r="I18" s="9">
        <v>7</v>
      </c>
      <c r="J18" s="17">
        <f t="shared" si="3"/>
        <v>0.29166666666666669</v>
      </c>
      <c r="K18" s="20">
        <f t="shared" si="4"/>
        <v>0.75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7</v>
      </c>
      <c r="F19" s="5">
        <f t="shared" si="1"/>
        <v>0.30434782608695654</v>
      </c>
      <c r="G19" s="9">
        <v>13</v>
      </c>
      <c r="H19" s="5">
        <f t="shared" si="2"/>
        <v>0.56521739130434778</v>
      </c>
      <c r="I19" s="9">
        <v>3</v>
      </c>
      <c r="J19" s="17">
        <f t="shared" si="3"/>
        <v>0.13043478260869565</v>
      </c>
      <c r="K19" s="20">
        <f t="shared" si="4"/>
        <v>0.69565217391304346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3</v>
      </c>
      <c r="F20" s="5">
        <f t="shared" si="1"/>
        <v>0.10714285714285714</v>
      </c>
      <c r="G20" s="9">
        <v>18</v>
      </c>
      <c r="H20" s="5">
        <f t="shared" si="2"/>
        <v>0.6428571428571429</v>
      </c>
      <c r="I20" s="9">
        <v>7</v>
      </c>
      <c r="J20" s="17">
        <f t="shared" si="3"/>
        <v>0.25</v>
      </c>
      <c r="K20" s="20">
        <f t="shared" si="4"/>
        <v>0.8928571428571429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72</v>
      </c>
      <c r="F21" s="12">
        <f t="shared" si="1"/>
        <v>0.17866004962779156</v>
      </c>
      <c r="G21" s="11">
        <f>SUM(G5:G20)</f>
        <v>227</v>
      </c>
      <c r="H21" s="12">
        <f t="shared" si="2"/>
        <v>0.56327543424317617</v>
      </c>
      <c r="I21" s="11">
        <f>SUM(I5:I20)</f>
        <v>104</v>
      </c>
      <c r="J21" s="13">
        <f t="shared" si="3"/>
        <v>0.25806451612903225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0.82133995037220842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4"/>
  <sheetViews>
    <sheetView zoomScaleNormal="100" workbookViewId="0">
      <selection activeCell="E21" sqref="E21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10" max="10" width="9" customWidth="1"/>
    <col min="11" max="11" width="13.42578125" customWidth="1"/>
  </cols>
  <sheetData>
    <row r="1" spans="1:11" ht="16.5" customHeight="1" x14ac:dyDescent="0.2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6" t="s">
        <v>0</v>
      </c>
      <c r="B3" s="47" t="s">
        <v>1</v>
      </c>
      <c r="C3" s="37" t="s">
        <v>31</v>
      </c>
      <c r="D3" s="37"/>
      <c r="E3" s="37" t="s">
        <v>32</v>
      </c>
      <c r="F3" s="37"/>
      <c r="G3" s="37" t="s">
        <v>33</v>
      </c>
      <c r="H3" s="37"/>
      <c r="I3" s="37" t="s">
        <v>34</v>
      </c>
      <c r="J3" s="48"/>
      <c r="K3" s="40" t="s">
        <v>5</v>
      </c>
    </row>
    <row r="4" spans="1:11" x14ac:dyDescent="0.2">
      <c r="A4" s="46"/>
      <c r="B4" s="47"/>
      <c r="C4" s="2" t="s">
        <v>2</v>
      </c>
      <c r="D4" s="3" t="s">
        <v>3</v>
      </c>
      <c r="E4" s="2" t="s">
        <v>2</v>
      </c>
      <c r="F4" s="3" t="s">
        <v>3</v>
      </c>
      <c r="G4" s="2" t="s">
        <v>2</v>
      </c>
      <c r="H4" s="3" t="s">
        <v>3</v>
      </c>
      <c r="I4" s="2" t="s">
        <v>2</v>
      </c>
      <c r="J4" s="16" t="s">
        <v>3</v>
      </c>
      <c r="K4" s="41"/>
    </row>
    <row r="5" spans="1:11" x14ac:dyDescent="0.2">
      <c r="A5" s="24" t="s">
        <v>60</v>
      </c>
      <c r="B5" s="4">
        <v>20</v>
      </c>
      <c r="C5" s="2">
        <v>0</v>
      </c>
      <c r="D5" s="5">
        <f t="shared" ref="D5:D21" si="0">C5/B5</f>
        <v>0</v>
      </c>
      <c r="E5" s="2">
        <v>0</v>
      </c>
      <c r="F5" s="5">
        <f t="shared" ref="F5:F21" si="1">E5/B5</f>
        <v>0</v>
      </c>
      <c r="G5" s="2">
        <v>13</v>
      </c>
      <c r="H5" s="5">
        <f t="shared" ref="H5:H21" si="2">G5/B5</f>
        <v>0.65</v>
      </c>
      <c r="I5" s="2">
        <v>7</v>
      </c>
      <c r="J5" s="17">
        <f t="shared" ref="J5:J21" si="3">I5/B5</f>
        <v>0.35</v>
      </c>
      <c r="K5" s="20">
        <f>SUM(H5,J5)</f>
        <v>1</v>
      </c>
    </row>
    <row r="6" spans="1:11" x14ac:dyDescent="0.2">
      <c r="A6" s="24" t="s">
        <v>61</v>
      </c>
      <c r="B6" s="4">
        <v>21</v>
      </c>
      <c r="C6" s="2">
        <v>0</v>
      </c>
      <c r="D6" s="5">
        <f t="shared" si="0"/>
        <v>0</v>
      </c>
      <c r="E6" s="2">
        <v>0</v>
      </c>
      <c r="F6" s="5">
        <f t="shared" si="1"/>
        <v>0</v>
      </c>
      <c r="G6" s="2">
        <v>12</v>
      </c>
      <c r="H6" s="5">
        <f t="shared" si="2"/>
        <v>0.5714285714285714</v>
      </c>
      <c r="I6" s="2">
        <v>9</v>
      </c>
      <c r="J6" s="17">
        <f t="shared" si="3"/>
        <v>0.42857142857142855</v>
      </c>
      <c r="K6" s="20">
        <f t="shared" ref="K6:K20" si="4">SUM(H6,J6)</f>
        <v>1</v>
      </c>
    </row>
    <row r="7" spans="1:11" x14ac:dyDescent="0.2">
      <c r="A7" s="24" t="s">
        <v>19</v>
      </c>
      <c r="B7" s="4">
        <v>27</v>
      </c>
      <c r="C7" s="2">
        <v>0</v>
      </c>
      <c r="D7" s="5">
        <f t="shared" si="0"/>
        <v>0</v>
      </c>
      <c r="E7" s="2">
        <v>0</v>
      </c>
      <c r="F7" s="5">
        <f t="shared" si="1"/>
        <v>0</v>
      </c>
      <c r="G7" s="2">
        <v>15</v>
      </c>
      <c r="H7" s="5">
        <f t="shared" si="2"/>
        <v>0.55555555555555558</v>
      </c>
      <c r="I7" s="2">
        <v>12</v>
      </c>
      <c r="J7" s="17">
        <f t="shared" si="3"/>
        <v>0.44444444444444442</v>
      </c>
      <c r="K7" s="20">
        <f t="shared" si="4"/>
        <v>1</v>
      </c>
    </row>
    <row r="8" spans="1:11" x14ac:dyDescent="0.2">
      <c r="A8" s="24" t="s">
        <v>20</v>
      </c>
      <c r="B8" s="4">
        <v>25</v>
      </c>
      <c r="C8" s="2">
        <v>0</v>
      </c>
      <c r="D8" s="5">
        <f t="shared" si="0"/>
        <v>0</v>
      </c>
      <c r="E8" s="2">
        <v>0</v>
      </c>
      <c r="F8" s="5">
        <f t="shared" si="1"/>
        <v>0</v>
      </c>
      <c r="G8" s="2">
        <v>14</v>
      </c>
      <c r="H8" s="5">
        <f t="shared" si="2"/>
        <v>0.56000000000000005</v>
      </c>
      <c r="I8" s="2">
        <v>11</v>
      </c>
      <c r="J8" s="17">
        <f t="shared" si="3"/>
        <v>0.44</v>
      </c>
      <c r="K8" s="20">
        <f t="shared" si="4"/>
        <v>1</v>
      </c>
    </row>
    <row r="9" spans="1:11" x14ac:dyDescent="0.2">
      <c r="A9" s="24" t="s">
        <v>21</v>
      </c>
      <c r="B9" s="4">
        <v>27</v>
      </c>
      <c r="C9" s="2">
        <v>0</v>
      </c>
      <c r="D9" s="5">
        <f t="shared" si="0"/>
        <v>0</v>
      </c>
      <c r="E9" s="2">
        <v>0</v>
      </c>
      <c r="F9" s="5">
        <f t="shared" si="1"/>
        <v>0</v>
      </c>
      <c r="G9" s="2">
        <v>23</v>
      </c>
      <c r="H9" s="5">
        <f t="shared" si="2"/>
        <v>0.85185185185185186</v>
      </c>
      <c r="I9" s="2">
        <v>4</v>
      </c>
      <c r="J9" s="17">
        <f t="shared" si="3"/>
        <v>0.14814814814814814</v>
      </c>
      <c r="K9" s="20">
        <f t="shared" si="4"/>
        <v>1</v>
      </c>
    </row>
    <row r="10" spans="1:11" x14ac:dyDescent="0.2">
      <c r="A10" s="24" t="s">
        <v>22</v>
      </c>
      <c r="B10" s="4">
        <v>30</v>
      </c>
      <c r="C10" s="2">
        <v>0</v>
      </c>
      <c r="D10" s="5">
        <f t="shared" si="0"/>
        <v>0</v>
      </c>
      <c r="E10" s="2">
        <v>0</v>
      </c>
      <c r="F10" s="5">
        <f t="shared" si="1"/>
        <v>0</v>
      </c>
      <c r="G10" s="2">
        <v>16</v>
      </c>
      <c r="H10" s="5">
        <f t="shared" si="2"/>
        <v>0.53333333333333333</v>
      </c>
      <c r="I10" s="2">
        <v>14</v>
      </c>
      <c r="J10" s="17">
        <f t="shared" si="3"/>
        <v>0.46666666666666667</v>
      </c>
      <c r="K10" s="20">
        <f t="shared" si="4"/>
        <v>1</v>
      </c>
    </row>
    <row r="11" spans="1:11" x14ac:dyDescent="0.2">
      <c r="A11" s="24" t="s">
        <v>23</v>
      </c>
      <c r="B11" s="4">
        <v>26</v>
      </c>
      <c r="C11" s="2">
        <v>0</v>
      </c>
      <c r="D11" s="5">
        <f t="shared" si="0"/>
        <v>0</v>
      </c>
      <c r="E11" s="2">
        <v>2</v>
      </c>
      <c r="F11" s="5">
        <f t="shared" si="1"/>
        <v>7.6923076923076927E-2</v>
      </c>
      <c r="G11" s="2">
        <v>17</v>
      </c>
      <c r="H11" s="5">
        <f t="shared" si="2"/>
        <v>0.65384615384615385</v>
      </c>
      <c r="I11" s="2">
        <v>7</v>
      </c>
      <c r="J11" s="17">
        <f t="shared" si="3"/>
        <v>0.26923076923076922</v>
      </c>
      <c r="K11" s="20">
        <f t="shared" si="4"/>
        <v>0.92307692307692313</v>
      </c>
    </row>
    <row r="12" spans="1:11" x14ac:dyDescent="0.2">
      <c r="A12" s="24" t="s">
        <v>24</v>
      </c>
      <c r="B12" s="4">
        <v>25</v>
      </c>
      <c r="C12" s="2">
        <v>0</v>
      </c>
      <c r="D12" s="5">
        <f t="shared" si="0"/>
        <v>0</v>
      </c>
      <c r="E12" s="2">
        <v>0</v>
      </c>
      <c r="F12" s="5">
        <f t="shared" si="1"/>
        <v>0</v>
      </c>
      <c r="G12" s="2">
        <v>23</v>
      </c>
      <c r="H12" s="5">
        <f t="shared" si="2"/>
        <v>0.92</v>
      </c>
      <c r="I12" s="2">
        <v>2</v>
      </c>
      <c r="J12" s="17">
        <f t="shared" si="3"/>
        <v>0.08</v>
      </c>
      <c r="K12" s="20">
        <f t="shared" si="4"/>
        <v>1</v>
      </c>
    </row>
    <row r="13" spans="1:11" x14ac:dyDescent="0.2">
      <c r="A13" s="24" t="s">
        <v>64</v>
      </c>
      <c r="B13" s="4">
        <v>20</v>
      </c>
      <c r="C13" s="2">
        <v>0</v>
      </c>
      <c r="D13" s="5">
        <f t="shared" si="0"/>
        <v>0</v>
      </c>
      <c r="E13" s="2">
        <v>0</v>
      </c>
      <c r="F13" s="5">
        <f t="shared" si="1"/>
        <v>0</v>
      </c>
      <c r="G13" s="2">
        <v>14</v>
      </c>
      <c r="H13" s="5">
        <f t="shared" si="2"/>
        <v>0.7</v>
      </c>
      <c r="I13" s="2">
        <v>6</v>
      </c>
      <c r="J13" s="17">
        <f t="shared" si="3"/>
        <v>0.3</v>
      </c>
      <c r="K13" s="20">
        <f t="shared" si="4"/>
        <v>1</v>
      </c>
    </row>
    <row r="14" spans="1:11" x14ac:dyDescent="0.2">
      <c r="A14" s="24" t="s">
        <v>25</v>
      </c>
      <c r="B14" s="4">
        <v>25</v>
      </c>
      <c r="C14" s="2">
        <v>0</v>
      </c>
      <c r="D14" s="5">
        <f t="shared" si="0"/>
        <v>0</v>
      </c>
      <c r="E14" s="2">
        <v>5</v>
      </c>
      <c r="F14" s="5">
        <f t="shared" si="1"/>
        <v>0.2</v>
      </c>
      <c r="G14" s="2">
        <v>15</v>
      </c>
      <c r="H14" s="5">
        <f t="shared" si="2"/>
        <v>0.6</v>
      </c>
      <c r="I14" s="2">
        <v>5</v>
      </c>
      <c r="J14" s="17">
        <f t="shared" si="3"/>
        <v>0.2</v>
      </c>
      <c r="K14" s="20">
        <f t="shared" si="4"/>
        <v>0.8</v>
      </c>
    </row>
    <row r="15" spans="1:11" x14ac:dyDescent="0.2">
      <c r="A15" s="7" t="s">
        <v>26</v>
      </c>
      <c r="B15" s="8">
        <v>29</v>
      </c>
      <c r="C15" s="9">
        <v>0</v>
      </c>
      <c r="D15" s="5">
        <f t="shared" si="0"/>
        <v>0</v>
      </c>
      <c r="E15" s="9">
        <v>6</v>
      </c>
      <c r="F15" s="5">
        <f t="shared" si="1"/>
        <v>0.20689655172413793</v>
      </c>
      <c r="G15" s="9">
        <v>20</v>
      </c>
      <c r="H15" s="5">
        <f t="shared" si="2"/>
        <v>0.68965517241379315</v>
      </c>
      <c r="I15" s="9">
        <v>3</v>
      </c>
      <c r="J15" s="17">
        <f t="shared" si="3"/>
        <v>0.10344827586206896</v>
      </c>
      <c r="K15" s="20">
        <f t="shared" si="4"/>
        <v>0.7931034482758621</v>
      </c>
    </row>
    <row r="16" spans="1:11" x14ac:dyDescent="0.2">
      <c r="A16" s="7" t="s">
        <v>27</v>
      </c>
      <c r="B16" s="8">
        <v>25</v>
      </c>
      <c r="C16" s="9">
        <v>0</v>
      </c>
      <c r="D16" s="5">
        <f t="shared" si="0"/>
        <v>0</v>
      </c>
      <c r="E16" s="9">
        <v>5</v>
      </c>
      <c r="F16" s="5">
        <f t="shared" si="1"/>
        <v>0.2</v>
      </c>
      <c r="G16" s="9">
        <v>20</v>
      </c>
      <c r="H16" s="5">
        <f t="shared" si="2"/>
        <v>0.8</v>
      </c>
      <c r="I16" s="9">
        <v>0</v>
      </c>
      <c r="J16" s="17">
        <f t="shared" si="3"/>
        <v>0</v>
      </c>
      <c r="K16" s="20">
        <f t="shared" si="4"/>
        <v>0.8</v>
      </c>
    </row>
    <row r="17" spans="1:11" x14ac:dyDescent="0.2">
      <c r="A17" s="7" t="s">
        <v>62</v>
      </c>
      <c r="B17" s="8">
        <v>28</v>
      </c>
      <c r="C17" s="9">
        <v>0</v>
      </c>
      <c r="D17" s="5">
        <f t="shared" si="0"/>
        <v>0</v>
      </c>
      <c r="E17" s="9">
        <v>0</v>
      </c>
      <c r="F17" s="5">
        <f t="shared" si="1"/>
        <v>0</v>
      </c>
      <c r="G17" s="9">
        <v>22</v>
      </c>
      <c r="H17" s="5">
        <f t="shared" si="2"/>
        <v>0.7857142857142857</v>
      </c>
      <c r="I17" s="9">
        <v>6</v>
      </c>
      <c r="J17" s="17">
        <f t="shared" si="3"/>
        <v>0.21428571428571427</v>
      </c>
      <c r="K17" s="20">
        <f t="shared" si="4"/>
        <v>1</v>
      </c>
    </row>
    <row r="18" spans="1:11" x14ac:dyDescent="0.2">
      <c r="A18" s="7" t="s">
        <v>28</v>
      </c>
      <c r="B18" s="8">
        <v>24</v>
      </c>
      <c r="C18" s="9">
        <v>0</v>
      </c>
      <c r="D18" s="5">
        <f t="shared" si="0"/>
        <v>0</v>
      </c>
      <c r="E18" s="9">
        <v>11</v>
      </c>
      <c r="F18" s="5">
        <f t="shared" si="1"/>
        <v>0.45833333333333331</v>
      </c>
      <c r="G18" s="9">
        <v>10</v>
      </c>
      <c r="H18" s="5">
        <f t="shared" si="2"/>
        <v>0.41666666666666669</v>
      </c>
      <c r="I18" s="9">
        <v>3</v>
      </c>
      <c r="J18" s="17">
        <f t="shared" si="3"/>
        <v>0.125</v>
      </c>
      <c r="K18" s="20">
        <f t="shared" si="4"/>
        <v>0.54166666666666674</v>
      </c>
    </row>
    <row r="19" spans="1:11" x14ac:dyDescent="0.2">
      <c r="A19" s="7" t="s">
        <v>29</v>
      </c>
      <c r="B19" s="8">
        <v>23</v>
      </c>
      <c r="C19" s="9">
        <v>0</v>
      </c>
      <c r="D19" s="5">
        <f t="shared" si="0"/>
        <v>0</v>
      </c>
      <c r="E19" s="9">
        <v>6</v>
      </c>
      <c r="F19" s="5">
        <f t="shared" si="1"/>
        <v>0.2608695652173913</v>
      </c>
      <c r="G19" s="9">
        <v>16</v>
      </c>
      <c r="H19" s="5">
        <f t="shared" si="2"/>
        <v>0.69565217391304346</v>
      </c>
      <c r="I19" s="9">
        <v>1</v>
      </c>
      <c r="J19" s="17">
        <f t="shared" si="3"/>
        <v>4.3478260869565216E-2</v>
      </c>
      <c r="K19" s="20">
        <f t="shared" si="4"/>
        <v>0.73913043478260865</v>
      </c>
    </row>
    <row r="20" spans="1:11" ht="13.5" thickBot="1" x14ac:dyDescent="0.25">
      <c r="A20" s="7" t="s">
        <v>30</v>
      </c>
      <c r="B20" s="8">
        <v>28</v>
      </c>
      <c r="C20" s="9">
        <v>0</v>
      </c>
      <c r="D20" s="5">
        <f t="shared" si="0"/>
        <v>0</v>
      </c>
      <c r="E20" s="9">
        <v>3</v>
      </c>
      <c r="F20" s="5">
        <f t="shared" si="1"/>
        <v>0.10714285714285714</v>
      </c>
      <c r="G20" s="9">
        <v>21</v>
      </c>
      <c r="H20" s="5">
        <f t="shared" si="2"/>
        <v>0.75</v>
      </c>
      <c r="I20" s="9">
        <v>4</v>
      </c>
      <c r="J20" s="17">
        <f t="shared" si="3"/>
        <v>0.14285714285714285</v>
      </c>
      <c r="K20" s="20">
        <f t="shared" si="4"/>
        <v>0.89285714285714279</v>
      </c>
    </row>
    <row r="21" spans="1:11" ht="14.25" customHeight="1" thickTop="1" thickBot="1" x14ac:dyDescent="0.25">
      <c r="A21" s="10" t="s">
        <v>4</v>
      </c>
      <c r="B21" s="11">
        <f>SUM(B5:B20)</f>
        <v>403</v>
      </c>
      <c r="C21" s="11">
        <f>SUM(C5:C20)</f>
        <v>0</v>
      </c>
      <c r="D21" s="12">
        <f t="shared" si="0"/>
        <v>0</v>
      </c>
      <c r="E21" s="11">
        <f>SUM(E5:E20)</f>
        <v>38</v>
      </c>
      <c r="F21" s="12">
        <f t="shared" si="1"/>
        <v>9.4292803970223327E-2</v>
      </c>
      <c r="G21" s="11">
        <f>SUM(G5:G20)</f>
        <v>271</v>
      </c>
      <c r="H21" s="12">
        <f t="shared" si="2"/>
        <v>0.67245657568238215</v>
      </c>
      <c r="I21" s="11">
        <f>SUM(I5:I20)</f>
        <v>94</v>
      </c>
      <c r="J21" s="13">
        <f t="shared" si="3"/>
        <v>0.23325062034739455</v>
      </c>
    </row>
    <row r="22" spans="1:11" ht="14.25" thickTop="1" thickBot="1" x14ac:dyDescent="0.25">
      <c r="A22" s="42" t="s">
        <v>35</v>
      </c>
      <c r="B22" s="43"/>
      <c r="C22" s="44"/>
      <c r="D22" s="45"/>
      <c r="E22" s="19">
        <f>SUM(H21,J21)</f>
        <v>0.90570719602977667</v>
      </c>
      <c r="F22" s="1"/>
      <c r="G22" s="1"/>
      <c r="H22" s="1"/>
      <c r="I22" s="1"/>
      <c r="J22" s="1"/>
    </row>
    <row r="23" spans="1:11" ht="14.25" thickTop="1" thickBot="1" x14ac:dyDescent="0.25">
      <c r="A23" s="6"/>
      <c r="B23" s="6"/>
      <c r="C23" s="6"/>
      <c r="D23" s="6"/>
      <c r="E23" s="6"/>
      <c r="F23" s="6"/>
      <c r="G23" s="6"/>
      <c r="H23" s="23"/>
      <c r="I23" s="23"/>
      <c r="J23" s="23"/>
    </row>
    <row r="24" spans="1:11" ht="13.5" thickTop="1" x14ac:dyDescent="0.2">
      <c r="K24" s="18"/>
    </row>
  </sheetData>
  <mergeCells count="9">
    <mergeCell ref="A22:D22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Зведена</vt:lpstr>
      <vt:lpstr>Укр.мова</vt:lpstr>
      <vt:lpstr>Укр.літ</vt:lpstr>
      <vt:lpstr>Зар.літ</vt:lpstr>
      <vt:lpstr>Англ.мова</vt:lpstr>
      <vt:lpstr>Нім.мова</vt:lpstr>
      <vt:lpstr>Алгебра</vt:lpstr>
      <vt:lpstr>Геометрія</vt:lpstr>
      <vt:lpstr>Фізика</vt:lpstr>
      <vt:lpstr>Астрономія</vt:lpstr>
      <vt:lpstr>Біологія</vt:lpstr>
      <vt:lpstr>Хімія</vt:lpstr>
      <vt:lpstr>Географія</vt:lpstr>
      <vt:lpstr>Історія України</vt:lpstr>
      <vt:lpstr>Всесвітня історія</vt:lpstr>
      <vt:lpstr>Право та ГО</vt:lpstr>
      <vt:lpstr>Основи здор</vt:lpstr>
      <vt:lpstr>Мистецтво</vt:lpstr>
      <vt:lpstr>Інформатика</vt:lpstr>
      <vt:lpstr>Трудове</vt:lpstr>
      <vt:lpstr>Фізична кул</vt:lpstr>
      <vt:lpstr>Захист Укр</vt:lpstr>
      <vt:lpstr>Аркуш1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Учень</cp:lastModifiedBy>
  <cp:lastPrinted>2022-06-06T09:35:47Z</cp:lastPrinted>
  <dcterms:created xsi:type="dcterms:W3CDTF">1996-10-08T23:32:33Z</dcterms:created>
  <dcterms:modified xsi:type="dcterms:W3CDTF">2023-05-01T07:03:38Z</dcterms:modified>
</cp:coreProperties>
</file>